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000xz008684\OneDrive - MHMP\Dokumenty\"/>
    </mc:Choice>
  </mc:AlternateContent>
  <xr:revisionPtr revIDLastSave="0" documentId="8_{EB148AF6-455C-4D1E-969E-C74A5232CD6B}" xr6:coauthVersionLast="47" xr6:coauthVersionMax="47" xr10:uidLastSave="{00000000-0000-0000-0000-000000000000}"/>
  <bookViews>
    <workbookView xWindow="-120" yWindow="-120" windowWidth="29040" windowHeight="15840" xr2:uid="{83180550-7C59-475B-9B98-17C8C6B3F122}"/>
  </bookViews>
  <sheets>
    <sheet name="Otevřené výzvy" sheetId="1" r:id="rId1"/>
  </sheets>
  <externalReferences>
    <externalReference r:id="rId2"/>
  </externalReferences>
  <definedNames>
    <definedName name="_xlnm._FilterDatabase" localSheetId="0" hidden="1">'Otevřené výzvy'!$A$2:$J$53</definedName>
    <definedName name="_Hlk124491378">'Otevřené výzvy'!#REF!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1" l="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alcChain>
</file>

<file path=xl/sharedStrings.xml><?xml version="1.0" encoding="utf-8"?>
<sst xmlns="http://schemas.openxmlformats.org/spreadsheetml/2006/main" count="573" uniqueCount="330">
  <si>
    <t xml:space="preserve">Dotační monitoring - přehled aktuálně otevřených výzev                                                                                     </t>
  </si>
  <si>
    <t xml:space="preserve">Výzva </t>
  </si>
  <si>
    <t>Dotační specialisté</t>
  </si>
  <si>
    <t>Číslo výzvy/Odkaz</t>
  </si>
  <si>
    <t xml:space="preserve">Předmět výzvy </t>
  </si>
  <si>
    <t>Oprávněný žadatel</t>
  </si>
  <si>
    <t>Zahájení
příjmu žádostí</t>
  </si>
  <si>
    <t>Ukončení příjmu žádostí</t>
  </si>
  <si>
    <t>Alokace výzvy (celková)</t>
  </si>
  <si>
    <t>Poskytovatel</t>
  </si>
  <si>
    <t>Program</t>
  </si>
  <si>
    <t>Podporované území</t>
  </si>
  <si>
    <t>Poznámka</t>
  </si>
  <si>
    <t xml:space="preserve">Čerpání </t>
  </si>
  <si>
    <t>Oblast</t>
  </si>
  <si>
    <t>Rekultivace starých skládek</t>
  </si>
  <si>
    <t xml:space="preserve">Výzva se vztahuje k lokalitám starých skládek, které byly využívány ještě před platností legislativy o odpadech. </t>
  </si>
  <si>
    <t>Hlavní město Praha
Městské části
Příspěvkové organizace
Veřejné výzkumné instituce a výzkumné organizace
Organizace zakládané hl. městem a MČ</t>
  </si>
  <si>
    <t>07.09.2022</t>
  </si>
  <si>
    <t>300 mil. Kč</t>
  </si>
  <si>
    <t>MŽP</t>
  </si>
  <si>
    <t xml:space="preserve">OPŽP 2021-2027 </t>
  </si>
  <si>
    <t>ČR</t>
  </si>
  <si>
    <t> </t>
  </si>
  <si>
    <t>Naplněná  alokace výzvy z 6 % (15.11.2024)</t>
  </si>
  <si>
    <t>Životní prostředí</t>
  </si>
  <si>
    <t>eHealth (ČR)</t>
  </si>
  <si>
    <t>Elektronizace vybraných služeb veřejné správy - eHealth.</t>
  </si>
  <si>
    <t>Hlavní město Praha</t>
  </si>
  <si>
    <t>28.11.2023</t>
  </si>
  <si>
    <t>883,5 mld. Kč EFRR</t>
  </si>
  <si>
    <t>MMR</t>
  </si>
  <si>
    <t>IROP</t>
  </si>
  <si>
    <t>V této výzvě nejsou zatím žádné registrované projekty. (28.10.2024)</t>
  </si>
  <si>
    <t>Digitalizace</t>
  </si>
  <si>
    <t>Materiálové využití odpadů</t>
  </si>
  <si>
    <t>Výstavba a modernizace zařízení pro materiálové využití odpadů - materiálové koncovky.</t>
  </si>
  <si>
    <t>Hlavní město Praha
Městské části
Příspěvkové organizace
Organizace zakládané hl. městem a MČ</t>
  </si>
  <si>
    <t>03.06.2024</t>
  </si>
  <si>
    <t>352 mil. Kč</t>
  </si>
  <si>
    <t>OPŽP 2021-2027</t>
  </si>
  <si>
    <t>V rámci aktivity budou podporována pouze ta zařízení, která alespoň ze 70 % zpracovávají odpad v definovaných katalogových čísel dle Katalogu odpadů.</t>
  </si>
  <si>
    <t>Naplněná  alokace výzvy na 117 % (25.10.2024)</t>
  </si>
  <si>
    <t>LIFE</t>
  </si>
  <si>
    <t>LIFE 2023-2024</t>
  </si>
  <si>
    <t>Výzva je určena na spolufinancování strategických projektů na ochranu přírody a strategických integrovaných projektů předkládaných do řádných výzev programu LIFE v kategoriích „životní prostředí“ a „opatření v oblasti klimatu“.</t>
  </si>
  <si>
    <t>27.07.2023</t>
  </si>
  <si>
    <t>120 mil. Kč</t>
  </si>
  <si>
    <t>Podpora pečujících osob a sdílené péče (2)</t>
  </si>
  <si>
    <t>03_24_072</t>
  </si>
  <si>
    <t>Podpora navýšení kapacity stávajících sociálních služeb a vzniku nových sociálních služeb
Podpora poradenství pro pečující osoby
Psychohygiena pečujících osob
Vzdělávání pečujících osob
Podpora sdílené péče prostřednictvím systému podpory rodin dětí s mentálním či kombinovaným postižením a s poruchou autistického spektra – homesharing
Podpora paliativní/hospicové péče v přirozeném sociálním prostředí klienta
Aktivity zaměřené na neformální a sdílenou péči na úrovni obcí</t>
  </si>
  <si>
    <t>Městské části
organizace zřizované hl. městem Prahou
organizace zřizované městskými částmi hlavního města Prahy
poskytovatelé sociálních služeb</t>
  </si>
  <si>
    <t>06.09.2024</t>
  </si>
  <si>
    <t>200 mil. Kč</t>
  </si>
  <si>
    <t>MPSV</t>
  </si>
  <si>
    <t>OP Z+</t>
  </si>
  <si>
    <t>Naplněná alokace 18,5 %. (11. 11. 2024)</t>
  </si>
  <si>
    <t>Sociální oblast</t>
  </si>
  <si>
    <t>Zabezpečení péče o ohrožené a handicapované živočichy</t>
  </si>
  <si>
    <t>Podpora sítě záchranných stanic pro ohrožené a handicapované živočichy. Podporována je péče o zraněné a handicapované živočichy a jejich návrat do přírody, péče o trvalé handicapy, které jsou určené k odchovným a osvětovým účelům, a osvětová činnost ve vztahu k veřejnosti v oblasti ochrany druhů a omezování působení ohrožujících faktorů, zajištění péče o jedince invazních druhů předávaných do záchranných stanic určených dle §79 odst. 7 zákona č. 114/1992 Sb.</t>
  </si>
  <si>
    <t>fyzické či právnické osoby, která zajistí naplnění podprogramu na území celé ČR prostřednictvím záchranných stanic povolených podle § 5 odst. 8 až 11 zákona č. 114/1992 Sb. (akreditovaná záchranná stanice).</t>
  </si>
  <si>
    <t>25 mil. Kč</t>
  </si>
  <si>
    <t>AOPK</t>
  </si>
  <si>
    <t>PPK</t>
  </si>
  <si>
    <t>Transformace pobytových zařízení pro ohrožené děti</t>
  </si>
  <si>
    <t>03_24_063</t>
  </si>
  <si>
    <t>Podpora procesu přípravy transformace péče o ohrožené děti v kraji, tvorba
strategických a analytických dokumentů, vč. transformačních plánů zařízení či jejich aktualizací. Podpora implementační fáze procesu transformace péče o ohrožené děti včetně praktické realizace transformačního procesu zařízení.</t>
  </si>
  <si>
    <t>15.03.2024</t>
  </si>
  <si>
    <t>100 mil. Kč</t>
  </si>
  <si>
    <t>Naplněná alokace výzvy z 37 % (1.7.2024)</t>
  </si>
  <si>
    <t>Výzkumné prostředí</t>
  </si>
  <si>
    <t>02_23_026</t>
  </si>
  <si>
    <t>Cílem výzvy je rozvoj kapacit, znalostí a dovedností manažerských, výzkumných a dalších pracovníků výzkumných organizací v oblasti strategického řízení výzkumu a vývoje za účelem zvýšení jejich odborné kapacity pro konkurenceschopných podmínek a odolného, bezpečného prostředí pro provádění excelentního výzkumu a vývoje na úrovni organizačních složek výzkumné organizace i celých institucí.</t>
  </si>
  <si>
    <t>Veřejné výzkumné instituce</t>
  </si>
  <si>
    <t>1,2 mld. Kč</t>
  </si>
  <si>
    <t>MŠMT</t>
  </si>
  <si>
    <t>OP JAK</t>
  </si>
  <si>
    <t>V této výzvě nejsou zatím žádné registrované projekty. (15. 11. 2024)</t>
  </si>
  <si>
    <t>Vzdělávání</t>
  </si>
  <si>
    <t>Nízkoemisní a bezemisní vozidla pro veřejnou dopravu (VRR)</t>
  </si>
  <si>
    <t>Nízkoemisní a bezemisní vozidla pro veřejnou dopravu</t>
  </si>
  <si>
    <t>Dopravci na základě smlouvy o veřejných službách
v přepravě cestujících</t>
  </si>
  <si>
    <t>10.01.2024</t>
  </si>
  <si>
    <t>245 mil. Kč</t>
  </si>
  <si>
    <t>Hl. m. Praha</t>
  </si>
  <si>
    <t>žadatelé: Dopravci na základě smlouvy o veřejných službách v přepravě cestujících</t>
  </si>
  <si>
    <t>V této výzvě nejsou zatím žádné registrované projekty. (15.11.2024)</t>
  </si>
  <si>
    <t>Doprava</t>
  </si>
  <si>
    <t>Komunální FVE na budovách a další infrastruktuře</t>
  </si>
  <si>
    <t>RES+ č. 4/2024</t>
  </si>
  <si>
    <t>Dotace v celkové výši 1 miliardy korun podpoří instalace fotovoltaických elektráren na budovách a další infrastruktuře ve vlastnictví krajů, obcí, samospráv, církví a jimi zřizovaných příspěvkových organizací, právnických osob a společností, včetně sdružených projektů.Instalace nových fotovoltaických elektráren na budovách, pozemcích a další infrastruktuře.</t>
  </si>
  <si>
    <t>01.03.2024</t>
  </si>
  <si>
    <t>1 mld. Kč</t>
  </si>
  <si>
    <t>ModFond (SFŽP)</t>
  </si>
  <si>
    <t xml:space="preserve">ČR </t>
  </si>
  <si>
    <t>Prodloužení příjmu žádostí do 31.12.2024.</t>
  </si>
  <si>
    <t>Rekonstrukce veřejného osvětlení</t>
  </si>
  <si>
    <t xml:space="preserve"> NPO 1/2022</t>
  </si>
  <si>
    <t>Realizace projektů ke zvýšení energetické účinnosti systémů veřejného osvětlení. Dotace se vztahuje na rekonstrukci soustavy veřejného osvětlení včetně doplnění světelných bodů pro zajištění požadavků norem na osvětlení. Dotaci není možné čerpat na výstavbu nové soustavy veřejného osvětlení. Dotace je také určena na přípravu kabeláže pro dobíjecí body (EV ready) dle podmínek výzvy.</t>
  </si>
  <si>
    <t>Hlavní město Praha
Městské části
Ostatní organizace</t>
  </si>
  <si>
    <t>05.05.2022</t>
  </si>
  <si>
    <t>2,525 mld. Kč</t>
  </si>
  <si>
    <t>MPO</t>
  </si>
  <si>
    <t>NPO</t>
  </si>
  <si>
    <r>
      <t xml:space="preserve">Výše dotace činí 30 Kč na 1 ušetřenou KWh.
Max. výše podpory - 10 000 000  Kč.
</t>
    </r>
    <r>
      <rPr>
        <b/>
        <sz val="11"/>
        <color rgb="FFFF0000"/>
        <rFont val="Calibri"/>
        <family val="2"/>
        <charset val="238"/>
      </rPr>
      <t>V současné době je vyčerpaná alokace a výzva je pozastavená.</t>
    </r>
  </si>
  <si>
    <t>Energetické úspory</t>
  </si>
  <si>
    <t>Energetické úspory veřejných budov na území hl. m. Prahy (ENERGov)</t>
  </si>
  <si>
    <t>1/2023</t>
  </si>
  <si>
    <t>Podpora úsporných opatření u budov veřejného sektoru na území hl. města Prahy, která povedou ke snížení spotřeby energie, vyššímu využití obnovitelných zdrojů a zvýšení adaptability budov na změnu klimatu.</t>
  </si>
  <si>
    <t>Hlavní město Praha
Městské části
Příspěvkové organizace
Organizace zakládané hl. městem a MČ
Veřejné výzkumné instituce a výzkumné organizace</t>
  </si>
  <si>
    <t>16.10.2023</t>
  </si>
  <si>
    <t>2 mld. Kč</t>
  </si>
  <si>
    <t>Prodloužení příjmu žádostí do 31.12.2024 a navýšení na 2 mld.</t>
  </si>
  <si>
    <t>Budování infrastruktury pro veřejnou dopravu v hl. m. Praha – infrastruktura dynamického dobíjení pro bateriové trolejbusy</t>
  </si>
  <si>
    <t>Infrastruktura pro veřejnou dopravu - trolejové jednostopé dobíjecí vedení pro bateriové trolejbusy.</t>
  </si>
  <si>
    <t>Dopravní podnik hl. m. Prahy</t>
  </si>
  <si>
    <t>21.12.2022</t>
  </si>
  <si>
    <t>MD</t>
  </si>
  <si>
    <t>žadatel: Dopravní podnik hl. m. Prahy, akciová společnost</t>
  </si>
  <si>
    <t>Podpora nákupu vozidel (bateriových trolejbusů a nízkopodlažních tramvají) pro veřejnou hromadnou dopravu v hl. m. Praha</t>
  </si>
  <si>
    <t>Předmětem podpory je pořízení bateriových trolejbusů a pořízení nízkopodlažních tramvají.</t>
  </si>
  <si>
    <t>1,7 mld. Kč</t>
  </si>
  <si>
    <t>Likvidace černých skládek</t>
  </si>
  <si>
    <t>9/2024</t>
  </si>
  <si>
    <t>Cílem výzvy je odstranění nezákonně soustředěného odpadu, tj. odpadu odloženého mimo místa k tomu určená na nepovolené „černé skládky“, a to včetně zajištění správného nakládání s odpadem.</t>
  </si>
  <si>
    <t>Městké části</t>
  </si>
  <si>
    <t>15.07.2024</t>
  </si>
  <si>
    <t>50 mil. Kč</t>
  </si>
  <si>
    <t>NPŽP</t>
  </si>
  <si>
    <t>Zlepšování dochovaného přírodního a krajinného prostředí</t>
  </si>
  <si>
    <t>B.1 Péče o přírodní a přírodě blízké biotopy, biotopy z Červeného seznamu biotopů ČR a biotopy zvláště chráněných druhů a druhů z červených seznamů ve volné krajině
B.2 Péče o krajinné prvky</t>
  </si>
  <si>
    <t>Fyzické osoby, právnické osoby (vyjma správ národních parků, Správy jeskyní ČR, Agentury ochrany přírody a krajiny ČR, krajů na území soustavy Natura 2000)</t>
  </si>
  <si>
    <t>32 mil. Kč</t>
  </si>
  <si>
    <t>Environmentální centra se zaměřením na změnu klimatu</t>
  </si>
  <si>
    <t>Podpora modernizace zázemí centra zaměřeného na klimatické vzdělávání komplexní modelová řešení - podporovány budou takové projekty, které budou zahrnovat modernizaci objektu a volitelně pak další aktivity (vybavení a pomůcky pro interiér a exteriér, terénní úpravy),  nebudou podporovány projekty zaměřené pouze na pořízení vybavení, pomůcek nebo terénní úpravy</t>
  </si>
  <si>
    <t>Hlavní město Praha
Městské části
Příspěvkové organizace
Veřejné výzkumné instituce a výzkumné organizace</t>
  </si>
  <si>
    <t>04.09.2024</t>
  </si>
  <si>
    <t>375 mil. Kč</t>
  </si>
  <si>
    <t>Prevence škod způsobených šelmami a dravci</t>
  </si>
  <si>
    <t>Výzva se týká škod způsobených zvláště chráněnými druhy živočichů. Jedná se o pomoc podnikajícím chovatelům hospodářských zvířat v režimu podpory de minimis, aby mohli zabezpečit svá stáda. Preventivní opatření na ochranu hospodářských zvířat před útoky velkých šelem. Preventivní opatření na ochranu drůbeže před jestřábem. Preventivní opatření a náprava škod způsobených bobrem evropským</t>
  </si>
  <si>
    <t>Hlavní město Praha
Městské části
Příspěvkové organizace
Ostatní organizace</t>
  </si>
  <si>
    <t>20 mil. Kč</t>
  </si>
  <si>
    <t>Naplněná alokace výzvy z  57 % (15.11.2024)</t>
  </si>
  <si>
    <t>Zabezpečení péče o válečné hroby</t>
  </si>
  <si>
    <t>VII</t>
  </si>
  <si>
    <t>Dotace je určena na účelové udržování válečných hrobů a pietních míst v důstojném stavu či na jejich výstavbu a zachování památky vojáků a ostatních osob, které zahynuly v boji nebo v důsledku aktivní účasti ve válečném konfliktu. </t>
  </si>
  <si>
    <t>Vlastník válečného hrobu, a pokud není znám, vlastník nemovité věci, na které je válečný hrob umístěn</t>
  </si>
  <si>
    <t>MO</t>
  </si>
  <si>
    <t>Národní dotace</t>
  </si>
  <si>
    <t>Dotace poskytnutá v rámci této výzvy je určena pro období od 1. ledna 2026 do 30. listopadu 2026</t>
  </si>
  <si>
    <t>Transformace pobytových sociálních služeb</t>
  </si>
  <si>
    <t>03_22_036</t>
  </si>
  <si>
    <t xml:space="preserve">Výzva je zaměřena na podporu deinstitucionalizace systému sociálních služeb a transformace pobytových zařízení. </t>
  </si>
  <si>
    <t>Městské části</t>
  </si>
  <si>
    <t>25.10.2022</t>
  </si>
  <si>
    <t>250 mil. Kč</t>
  </si>
  <si>
    <t>Aktualizace ke dni 26. 8. 2024, došlo k rozšíření aktivit výzvy o „Podporu kontinuálního procesu deinstitucionalizace sociální služby, která již prošla transformačním procesem či převzala klienty z transformovaného zařízení“</t>
  </si>
  <si>
    <t>Naplněná alokace výzvy z 17,6 % (15.11.2024)</t>
  </si>
  <si>
    <t>Programy zlepšování kvality ovzduší</t>
  </si>
  <si>
    <t>10/2024</t>
  </si>
  <si>
    <t>Předmětem podpory je urychlení realizace Opatření stanovených MŽP v co největším územním rozsahu, a to prostřednictvím zpracování Akčního plánu a personálních kapacit na podporu jeho realizace. Za tímto účelem zřídí žadatel 1 nové pracovní místo na plný pracovní úvazek v rámci příslušného organizačního útvaru krajského úřadu nebo obecního úřadu obce s rozšířenou působností vykonávajícím činnosti spojené s ochranou ovzduší.</t>
  </si>
  <si>
    <t>Hlavní město Prahy
Městské části</t>
  </si>
  <si>
    <t>01.10.2024</t>
  </si>
  <si>
    <t>Pakt starostů pro klima a energii</t>
  </si>
  <si>
    <t>2/2024</t>
  </si>
  <si>
    <t xml:space="preserve">Cílem výzvy je zlepšení životního prostředí a kvality života ve městech a obcích. Je určena pro tvorbu Akčního plánu pro udržitelnou energii a klima. Dotace slouží především k zvýšení veřejného povědomí o tématech, jako je energetická efektivita, využívání obnovitelných zdrojů energie a podpora adaptace na změny klimatu. Výzva je určena k uspořádání Místního dne pro klima a energii. Výše podpory může dosáhnout až 2 miliony korun. </t>
  </si>
  <si>
    <t>02.09.2024</t>
  </si>
  <si>
    <t>15 mil. Kč</t>
  </si>
  <si>
    <t>Podpora procesů ve službách – kraje (2)</t>
  </si>
  <si>
    <t>03_24_068</t>
  </si>
  <si>
    <t>Rozvoj nových služeb komunitního typu, ambulantních, terénních služeb, včetně destigmatizačních aktivit. Podpora transformace systému sociálních služeb a deinstitucionalizace zařízení poskytujících sociální služby pro osoby se zdravotním postižením. Podpora transformace psychiatrické péče a deinstitucionalizace zařízení poskytujících služby pro osoby s duševním onemocněním a další.</t>
  </si>
  <si>
    <t>25.01.2024</t>
  </si>
  <si>
    <t>400 mil. Kč</t>
  </si>
  <si>
    <t>Naplněná alokace výzvy z 64,5 % (11.11.2024)</t>
  </si>
  <si>
    <t>Protipovodňová opatření</t>
  </si>
  <si>
    <t>Výzva je určena pro realizaci přírodě blízkých a protipovodňových opatření. Výzva zahrnuje podporu přírodě blízkých opatření v krajině a sídlech, realizaci protipovodňových opatření, opatření ke zpomalení odtoku, pro vsak, retenci a akumulaci srážkové vody vč. jejího dalšího využití, realizace zelených střech, opatření na využití šedé vody a opatření pro řízenou dotaci podzemních vod.</t>
  </si>
  <si>
    <t>27.09.2023</t>
  </si>
  <si>
    <t>24 mil. Kč pro ITI Pražské metropolitní oblasti</t>
  </si>
  <si>
    <t>Výzva se vztahuje na integrované projekty (ITI).</t>
  </si>
  <si>
    <t>Naplněná alokace výzvy z 24,1 % (25.10.2024)</t>
  </si>
  <si>
    <t>Obnova infrastruktury pro životní prostředí po povodni 2024</t>
  </si>
  <si>
    <t>Není</t>
  </si>
  <si>
    <t>Obnova vodohospodářské infrastruktury pro veřejnou potřebu dle zákona č. 274/2021 Sb.,
o vodovodech a kanalizacích a dešťové kanalizace:
- obnova vodovodů a kanalizací – zejména obnova objektů čistíren odpadních vod, čerpacích stanic, kanalizačních stok, zdrojů vody, úpraven vod, vodovodních sítí, vč. ostatních objektů
na sítích, domovních přípojek;
- realizace dočasného řešení nakládání s odpadními vodami a zásobování pitnou vodou;
- čištění vodohospodářské infrastruktury, včetně kamerových průzkumů stavu sítí;
- obnova dešťové kanalizace.</t>
  </si>
  <si>
    <t>Obce a obchodní společnosti ovládané z více než 50 % obcemi, s majetkem poškozeným povodní
po 12. 9. 2024, v souvislosti s tlakovou níží Boris.</t>
  </si>
  <si>
    <t>SFPI</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</si>
  <si>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</si>
  <si>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</si>
  <si>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</si>
  <si>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</si>
  <si>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292 mil. Kč</t>
  </si>
  <si>
    <t>Konkrétně se jedná o Fakultní nemocnici Bulovka.
Oprávněný žadatel může podat pouze jeden projekt.</t>
  </si>
  <si>
    <t>Zdravotnictví</t>
  </si>
  <si>
    <t>Průzkum kontaminace životního prostředí</t>
  </si>
  <si>
    <t>Průzkum rozsahu znečištění horninového prostředí a rizik s ním spojených, včetně návrhu efektivního řešení. Realizace průzkumných a doprůzkumných prací a zpracování analýz rizik kontaminovaných
nebo potenciálně kontaminovaných lokalit, a to včetně návrhu efektivního řešení.</t>
  </si>
  <si>
    <t>03.07.2024</t>
  </si>
  <si>
    <t>150 mil. Kč</t>
  </si>
  <si>
    <t>Naplněná alokace výzvy z  2,9 % (15.11.2024)</t>
  </si>
  <si>
    <t>Podpora povodňové operativy</t>
  </si>
  <si>
    <t>Podpora povodňové operativy, zvyšování resilience citlivých objektů před povodněmi
Realizace technických opatření vedoucích k zvýšení odolnosti při zaplavení a snížení povodňových škod u stávajících citlivých objektů (výhradně objekty škol, zdravotnictví a sociální péče, Policie ČR, Armády ČR a Hasičského záchranného sboru ČR), které se nacházejí v plochách s povodňovým rizikem a nelze je z ekonomických, bezpečnostních a jiných odůvodněných příčin z těchto ploch vymístit.</t>
  </si>
  <si>
    <t>Hlaní město Praha
Městské části
příspěvkové organizace zřízené OSS a ÚSC</t>
  </si>
  <si>
    <t>25.09.2024</t>
  </si>
  <si>
    <t>70,5 mil. Kč</t>
  </si>
  <si>
    <t>Podpora přizpůsobení se změně klimatu, prevence rizika katastrof a odolnosti vůči nim s přihlédnutím k ekosystémovým přístupům</t>
  </si>
  <si>
    <t>Aktivita 1.3.1.1 Tvorba nových a obnova stávajících přírodě blízkých vodních prvků v krajině včetně sídel 
Aktivita 1.3.1.2 Tvorba nových a obnova stávajících vegetačních prvků a struktur, včetně opatření proti vodní a větrné erozi
Aktivita 1.3.1.4 Zakládání a obnova veřejné sídelní zeleně
Aktivita 1.3.1.5 Odstranění či eliminace negativních funkcí odvodňovacích zařízení v krajině</t>
  </si>
  <si>
    <t>Vlastníci a správci pozemků, organizace podílející se na ochraně přírody a krajiny, správci povodí a správci vodních toků, obce a města. </t>
  </si>
  <si>
    <t>Posilování ochrany a zachování přírody, biologické rozmanitosti a zelené infrastruktury, a to i v městských oblastech, a snižování všech forem znečištění</t>
  </si>
  <si>
    <t>Aktivita 1.6.1.1 Péče o přírodní stanoviště a druhy, opatření na podporu ohrožených druhů
Aktivita 1.6.1.2 Péče o chráněná území (přírodní dědictví)
Aktivita 1.6.1.3 Omezení šíření invazních nepůvodních a expanzivních druhů
Aktivita 1.6.1.5 Návštěvnická infrastruktura sloužící k usměrnění návštěvníků v chráněných územích a zvýšení povědomí o problematice ochrany přírody</t>
  </si>
  <si>
    <t>Zpracování studií a plánů</t>
  </si>
  <si>
    <t>Podaktivita 1.3.2.1.1.095_06 Zpracování studie systému sídelní zeleně, ZMV 06 Studie a plány
Podaktivita 1.3.2.1.2.095_06 Zpracování územní studie krajiny, ZMV 06 Studie a plány
Podaktivita 1.3.2.1.3.095_06 Zpracování plánu ÚSES, ZMV 06 Studie a plány</t>
  </si>
  <si>
    <t>Obce s rozšířenou působností
Městské části hl. města Prahy (pouze podaktivita 1.3.2.1.1.095_06)</t>
  </si>
  <si>
    <t>Emise ze stacionárních zdrojů</t>
  </si>
  <si>
    <t>3/2024</t>
  </si>
  <si>
    <t xml:space="preserve">Cílem výzvy je snižování emisí těžkých kovů, které mají imisní limity stanované zákonem o ochraně ovzduší a/nebo snižování emisí pachových látek ze stacionárních zdrojů. Díky této výzvě budou omezeny negativní dopady na kvalitu ovzduší a tím na lidské zdraví. </t>
  </si>
  <si>
    <t>Hlavní město Praha
Příspěvkové organizace
Veřejné výzkumné instituce a výzkumné organizace
Organizace zakládané hl. městem</t>
  </si>
  <si>
    <t>06.05.2024</t>
  </si>
  <si>
    <t>30 mil. Kč</t>
  </si>
  <si>
    <t>Rozvoj a modernizace služeb komunitního typu pro ohrožené děti - bytové jednotky</t>
  </si>
  <si>
    <t>31_24_114</t>
  </si>
  <si>
    <t>Cílem této výzvy je podpořit deinstitucionalizaci pobytové péče pro ohrožené děti v ČR tak, že bude zvýšena dostupnost služeb komunitního typu pro ohrožené děti a rodiny (komunitní služby pobytové) prostřednictvím nákupu bytových jednotek.</t>
  </si>
  <si>
    <t>15.02.2024</t>
  </si>
  <si>
    <t>474,1 mil. Kč</t>
  </si>
  <si>
    <t>Dne 6. 9. byla výzva aktualizována - došlo k posunutí data ukončení příjmu žádostí o podporu, mírnému navýšení alokace a posunu data nejzazšího data ukončení fyzické realizace projektu na 30. 5. 2025</t>
  </si>
  <si>
    <t>Naplněná alokace výzvy z 4,2 % (11.10.2024)</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</si>
  <si>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</si>
  <si>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</si>
  <si>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</si>
  <si>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2,54 mld. Kč</t>
  </si>
  <si>
    <t>Prodloužení nejzazšího data ukončení realizace projektu na 31. 10. 2028.</t>
  </si>
  <si>
    <t>Naplněná  alokace výzvy z 8,1 % (15.11.2024)</t>
  </si>
  <si>
    <t>Zpracování místní energetick koncepce (MEK)</t>
  </si>
  <si>
    <t>NPO 3/2024</t>
  </si>
  <si>
    <t xml:space="preserve">Dotace je určena na zpracování místní energetické koncepce, která by měla být nástrojem a návodem, jak optimalizovat dodávku energie vůči energii spotřebovávané v lokalitě konkrétní obce nebo dobrovolného svazku obcí. </t>
  </si>
  <si>
    <t>Hlavní město Praha
Městské části</t>
  </si>
  <si>
    <t>03.05.2024</t>
  </si>
  <si>
    <t>Obec nad 10 000 obyvatel
míra podpory 85 %
max. výše podpory 550 000  Kč</t>
  </si>
  <si>
    <t>Zavedení systému hospodaření s energií v podobě energetického managementu (EM)</t>
  </si>
  <si>
    <t xml:space="preserve"> NPO 2/2024</t>
  </si>
  <si>
    <t>Dotace se vztahuje zejména na tvorbu dokumentů, organizaci (definici procesů, odpovědností, toků informací apod.), přípravu systémů pro monitorování a vyhodnocování spotřeby energie a zavedení systému energetického managementu do praxe.</t>
  </si>
  <si>
    <t>Hlavní město Praha
Městské části
Příspěvkové organizace
Organizace zakládané hl. městem a MČ
Veřejné výzkumné instituce</t>
  </si>
  <si>
    <t>10.05.2024</t>
  </si>
  <si>
    <t>145 mil. Kč</t>
  </si>
  <si>
    <t>Max. výše podpory 550 000 Kč</t>
  </si>
  <si>
    <t>Akční plánování v území -IDZ</t>
  </si>
  <si>
    <t>02_23_018</t>
  </si>
  <si>
    <t>Cílem výzvy Akční plánování v území – IDZ (tj. implementace dlouhodobého záměru vzdělávání a rozvoje vzdělávací soustavy kraje) je podpora implementace aktivit a opatření naplánovaných v dlouhodobých záměrech
vzdělávání a rozvoje vzdělávací soustavy v krajích (DZ kraje) a krajských akčních plánech rozvoje vzdělávání, které povedou ke zlepšení kvality vzdělávání na území krajů. Cílem výzvy je také metodická podpora v oblasti prevence sociálního vyloučení ve vzdělávání realizátorům místních akčních plánů rozvoje vzdělávání (MAP).</t>
  </si>
  <si>
    <t>11.07.2023</t>
  </si>
  <si>
    <t>2,3 mld. Kč</t>
  </si>
  <si>
    <t>První uzávěrka byla 31. 7. 2023, další uzávěrky budou vždy poslední den každého následujícího měsíce až do 30. 4. 2025. Počínaje 1. 5. 2025 budou žádosti o podporu přijímány průběžně, a to až do data ukončení příjmu žádostí o podporu (30. 6. 2025).</t>
  </si>
  <si>
    <t>Naplněná  alokace výzvy ze 119 % (29.10.2024)</t>
  </si>
  <si>
    <t>Rozvoj a modernizace služeb komunitního typu pro ohrožené děti - vybudování a renovace infrastruktury pobytové péče o děti</t>
  </si>
  <si>
    <t>31_24_113</t>
  </si>
  <si>
    <t>Cílem této výzvy je podpořit deinstitucionalizaci pobytové péče pro ohrožené děti v ČR tak, že bude zvýšena dostupnost služeb komunitního typu pro ohrožené děti a rodiny (komunitní služby pobytové, ambulantní a terénní) prostřednictvím transformace stávajících pobytových zařízení a náhrady stávajících zařízení prostřednictvím nově vybudovaných služeb.</t>
  </si>
  <si>
    <t>12.02.2024</t>
  </si>
  <si>
    <t>Naplněná  alokace výzvy 5,2 % (11.10.2024)</t>
  </si>
  <si>
    <t>eGovernment a kybernetická bezpečnost – SC 1.1 (VRR)</t>
  </si>
  <si>
    <t>Výzva je určena na podporu elektronizace vybraných služeb veřejné správy.</t>
  </si>
  <si>
    <t>17.10.2022</t>
  </si>
  <si>
    <t>Došlo k prodloužení výzvy o 1 rok - do 31. 8. 2025</t>
  </si>
  <si>
    <t>Naplněná alokace výzvy z 76,8 % (14.11.2024)</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</si>
  <si>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</si>
  <si>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</si>
  <si>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</si>
  <si>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Příspěvkové organizace</t>
  </si>
  <si>
    <t>07.10.2024</t>
  </si>
  <si>
    <t>4,5 mld. Kč</t>
  </si>
  <si>
    <t>Naplněná  alokace výzvy z 10 % (15.11.2024)</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</si>
  <si>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</si>
  <si>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</si>
  <si>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26.03.2024</t>
  </si>
  <si>
    <t>800 mil. Kč</t>
  </si>
  <si>
    <t>MMR ke dni 13. 8. 2024 aktualizuje vyhlášenou výzvu podprogramu tak, že prodlužuje termín pro ukončení příjmu žádostí o dotaci do 30. 9. 2025, navyšuje limit na jednu podanou žádost na 20 mil. Kč a navyšuje alokaci výzvy na 800 mil. Kč.</t>
  </si>
  <si>
    <t>Naplněná alokace výzvy z 1 % (5.11.2024)</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</si>
  <si>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</si>
  <si>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</si>
  <si>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</si>
  <si>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</si>
  <si>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V této výzvě nejsou zatím žádné registrované projekty. (29. 10. 2024)</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</si>
  <si>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</si>
  <si>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</si>
  <si>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</si>
  <si>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Hlavní město Praha
Příspěvkové organizace HMP
Organizace zakládané hl. městem
Veřejné výzkumné instituce</t>
  </si>
  <si>
    <t>13.10.2023</t>
  </si>
  <si>
    <t>143 mil. Kč</t>
  </si>
  <si>
    <t>ČR, EU</t>
  </si>
  <si>
    <t>K 15. 10. 2024 byla alokace navýšena na 143 mil. Kč.</t>
  </si>
  <si>
    <t>Naplněná  alokace výzvy z 107,7 % (29.10.2024)</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</si>
  <si>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</si>
  <si>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</si>
  <si>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</si>
  <si>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 xml:space="preserve"> 20 mil. Kč</t>
  </si>
  <si>
    <t>Naplněná  alokace výzvy z 56,5 % (15.11.2024)</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</si>
  <si>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</si>
  <si>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</si>
  <si>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</si>
  <si>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</si>
  <si>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</si>
  <si>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Naplněná  alokace výzvy z 55,9 % (15.11.2024)</t>
  </si>
  <si>
    <t>Realizační fáze vývoje rešení</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</si>
  <si>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</si>
  <si>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</si>
  <si>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</si>
  <si>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450 mil. Kč</t>
  </si>
  <si>
    <t>Naplněná  alokace výzvy z 83,8 % (15.11.2024)</t>
  </si>
  <si>
    <t>Deinstitucionalizace sociálních služeb (MRR)</t>
  </si>
  <si>
    <t>Deinstitucionalizace sociálních služeb za účelem sociálního začleňování.</t>
  </si>
  <si>
    <t>Hlavní město Praha
Příspěvkové organizace</t>
  </si>
  <si>
    <t>15.11.2023</t>
  </si>
  <si>
    <t>méně rozvinuté regiony (nevztahuje se na území hl. m. Prahy)</t>
  </si>
  <si>
    <t>Naplněná  alokace výzvy z 11,3 % (31.10.2024)</t>
  </si>
  <si>
    <t>Deinstitucionalizace sociálních služeb (PR)</t>
  </si>
  <si>
    <t>1,26 mld. Kč</t>
  </si>
  <si>
    <t>přechodové regiony (nevztahuje se na území hl. m. Prahy)</t>
  </si>
  <si>
    <t>Naplněná  alokace výzvy z 15,9 % (31.10.2024)</t>
  </si>
  <si>
    <t>Střední školy (VRR)</t>
  </si>
  <si>
    <t>Výzva je určena na zlepšení kvality vzdělávací infrastruktury pro střední školy.</t>
  </si>
  <si>
    <t>Hlavní město Praha
Příspěvkové organizace
Organizace zřizované nebo zakládané HMP</t>
  </si>
  <si>
    <t>30.11.2022</t>
  </si>
  <si>
    <t>367,5 mil. Kč</t>
  </si>
  <si>
    <t>Naplněná  alokace výzvy z 33,7 % (31.10.2024)</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</si>
  <si>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</si>
  <si>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</si>
  <si>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</si>
  <si>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Městské části
Hlavní město Praha</t>
  </si>
  <si>
    <t>39 mld. Kč</t>
  </si>
  <si>
    <t>Dostupné nájemní bydlení FN1</t>
  </si>
  <si>
    <t>1/DB/2024</t>
  </si>
  <si>
    <t>Dotačně-úvěrový program dostupné nájemní bydlení pro CS vymezenou příjmem a profese, se sníženým nájemným. Žadateli jsou jakékoliv PO viz Oprávněný žadatel, udržitelnost 20 let.</t>
  </si>
  <si>
    <t>nestanoveno</t>
  </si>
  <si>
    <t>7 mld. Kč</t>
  </si>
  <si>
    <t>Bydlení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</si>
</sst>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1"/>
      <color rgb="FFFF0000"/>
      <name val="Calibri"/>
      <family val="2"/>
      <charset val="238"/>
      <scheme val="minor"/>
    </font>
    <font>
      <u/>
      <sz val="11"/>
      <color theme="10"/>
      <name val="Calibri"/>
      <family val="2"/>
      <charset val="238"/>
      <scheme val="minor"/>
    </font>
    <font>
      <b/>
      <sz val="18"/>
      <color rgb="FF000000"/>
      <name val="Calibri"/>
      <family val="2"/>
      <charset val="238"/>
    </font>
    <font>
      <b/>
      <sz val="12"/>
      <color rgb="FFFFFFFF"/>
      <name val="Calibri"/>
      <family val="2"/>
      <charset val="238"/>
    </font>
    <font>
      <sz val="12"/>
      <color theme="1"/>
      <name val="Calibri"/>
      <family val="2"/>
      <charset val="238"/>
      <scheme val="minor"/>
    </font>
    <font>
      <sz val="11"/>
      <color rgb="FF000000"/>
      <name val="Calibri"/>
      <family val="2"/>
      <charset val="238"/>
    </font>
    <font>
      <u/>
      <sz val="11"/>
      <name val="Calibri"/>
      <family val="2"/>
      <charset val="238"/>
      <scheme val="minor"/>
    </font>
    <font>
      <sz val="11"/>
      <name val="Calibri"/>
      <family val="2"/>
      <charset val="238"/>
    </font>
    <font>
      <sz val="11"/>
      <color rgb="FFFF0000"/>
      <name val="Calibri"/>
      <family val="2"/>
      <charset val="238"/>
    </font>
    <font>
      <u/>
      <sz val="11"/>
      <color rgb="FFFF0000"/>
      <name val="Calibri"/>
      <family val="2"/>
      <charset val="238"/>
      <scheme val="minor"/>
    </font>
    <font>
      <b/>
      <sz val="11"/>
      <color rgb="FF36332A"/>
      <name val="Calibri"/>
      <family val="2"/>
      <charset val="238"/>
      <scheme val="minor"/>
    </font>
    <font>
      <sz val="11"/>
      <color rgb="FF000000"/>
      <name val="Calibri"/>
      <family val="2"/>
      <charset val="238"/>
      <scheme val="minor"/>
    </font>
    <font>
      <b/>
      <sz val="11"/>
      <color rgb="FFFF0000"/>
      <name val="Calibri"/>
      <family val="2"/>
      <charset val="238"/>
    </font>
    <font>
      <sz val="11"/>
      <color rgb="FFFF0000"/>
      <name val="Calibri"/>
      <family val="2"/>
    </font>
    <font>
      <u/>
      <sz val="11"/>
      <color rgb="FFFF0000"/>
      <name val="Calibri"/>
      <family val="2"/>
      <scheme val="minor"/>
    </font>
    <font>
      <sz val="11"/>
      <color rgb="FF36332A"/>
      <name val="Calibri"/>
      <family val="2"/>
      <charset val="238"/>
      <scheme val="minor"/>
    </font>
    <font>
      <sz val="11"/>
      <color rgb="FF000000"/>
      <name val="Calibri"/>
      <family val="2"/>
    </font>
  </fonts>
  <fills count="5">
    <fill>
      <patternFill patternType="none"/>
    </fill>
    <fill>
      <patternFill patternType="gray125"/>
    </fill>
    <fill>
      <patternFill patternType="solid">
        <fgColor rgb="FF4472C4"/>
        <bgColor rgb="FF4472C4"/>
      </patternFill>
    </fill>
    <fill>
      <patternFill patternType="solid">
        <fgColor rgb="FF92D05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89">
    <xf numFmtId="0" fontId="0" fillId="0" borderId="0" xfId="0"/>
    <xf numFmtId="0" fontId="3" fillId="0" borderId="1" xfId="0" applyFont="1" applyBorder="1" applyAlignment="1">
      <alignment horizontal="center" vertical="center"/>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0" borderId="0" xfId="0" applyFont="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7" fillId="0" borderId="6" xfId="2" applyFont="1" applyFill="1" applyBorder="1" applyAlignment="1">
      <alignment horizontal="center"/>
    </xf>
    <xf numFmtId="0" fontId="6" fillId="0" borderId="6" xfId="0" applyFont="1" applyBorder="1" applyAlignment="1">
      <alignment horizontal="left" wrapText="1"/>
    </xf>
    <xf numFmtId="0" fontId="6" fillId="0" borderId="6" xfId="0" applyFont="1" applyBorder="1" applyAlignment="1">
      <alignment horizontal="center"/>
    </xf>
    <xf numFmtId="14" fontId="6" fillId="0" borderId="6" xfId="0" applyNumberFormat="1" applyFont="1" applyBorder="1" applyAlignment="1">
      <alignment horizontal="center"/>
    </xf>
    <xf numFmtId="0" fontId="6" fillId="0" borderId="7" xfId="0" applyFont="1" applyBorder="1" applyAlignment="1">
      <alignment horizontal="center"/>
    </xf>
    <xf numFmtId="0" fontId="8" fillId="0" borderId="6" xfId="0" applyFont="1" applyBorder="1" applyAlignment="1">
      <alignment horizontal="center" wrapText="1"/>
    </xf>
    <xf numFmtId="0" fontId="8" fillId="0" borderId="6" xfId="0" applyFont="1" applyBorder="1" applyAlignment="1">
      <alignment horizontal="center"/>
    </xf>
    <xf numFmtId="0" fontId="1" fillId="0" borderId="0" xfId="0" applyFont="1"/>
    <xf numFmtId="0" fontId="9" fillId="0" borderId="5" xfId="0" applyFont="1" applyBorder="1" applyAlignment="1">
      <alignment horizontal="center" wrapText="1"/>
    </xf>
    <xf numFmtId="0" fontId="9" fillId="0" borderId="6" xfId="0" applyFont="1" applyBorder="1" applyAlignment="1">
      <alignment horizontal="center" wrapText="1"/>
    </xf>
    <xf numFmtId="0" fontId="10" fillId="0" borderId="6" xfId="2" applyFont="1" applyFill="1" applyBorder="1" applyAlignment="1">
      <alignment horizontal="center"/>
    </xf>
    <xf numFmtId="0" fontId="9" fillId="0" borderId="6" xfId="0" applyFont="1" applyBorder="1" applyAlignment="1">
      <alignment horizontal="left" wrapText="1"/>
    </xf>
    <xf numFmtId="0" fontId="9" fillId="0" borderId="6" xfId="0" applyFont="1" applyBorder="1" applyAlignment="1">
      <alignment horizontal="center"/>
    </xf>
    <xf numFmtId="14" fontId="9" fillId="0" borderId="6" xfId="0" applyNumberFormat="1" applyFont="1" applyBorder="1" applyAlignment="1">
      <alignment horizontal="center"/>
    </xf>
    <xf numFmtId="0" fontId="9" fillId="0" borderId="7" xfId="0" applyFont="1" applyBorder="1" applyAlignment="1">
      <alignment horizontal="center"/>
    </xf>
    <xf numFmtId="0" fontId="11" fillId="3" borderId="5" xfId="0" applyFont="1" applyFill="1" applyBorder="1" applyAlignment="1">
      <alignment horizontal="center" wrapText="1"/>
    </xf>
    <xf numFmtId="17" fontId="2" fillId="0" borderId="6" xfId="1" applyNumberFormat="1" applyFill="1" applyBorder="1" applyAlignment="1">
      <alignment horizontal="center"/>
    </xf>
    <xf numFmtId="0" fontId="12" fillId="0" borderId="6" xfId="0" applyFont="1" applyBorder="1" applyAlignment="1">
      <alignment horizontal="left" wrapText="1"/>
    </xf>
    <xf numFmtId="0" fontId="0" fillId="0" borderId="6" xfId="0" applyBorder="1" applyAlignment="1">
      <alignment horizontal="center" wrapText="1"/>
    </xf>
    <xf numFmtId="14" fontId="0" fillId="0" borderId="6" xfId="0" applyNumberForma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8" fillId="0" borderId="5" xfId="0" applyFont="1" applyBorder="1" applyAlignment="1">
      <alignment horizontal="center" wrapText="1"/>
    </xf>
    <xf numFmtId="14" fontId="8" fillId="0" borderId="6" xfId="0" applyNumberFormat="1" applyFont="1" applyBorder="1" applyAlignment="1">
      <alignment horizontal="center"/>
    </xf>
    <xf numFmtId="0" fontId="8" fillId="0" borderId="7" xfId="0" applyFont="1" applyBorder="1" applyAlignment="1">
      <alignment horizontal="center"/>
    </xf>
    <xf numFmtId="0" fontId="0" fillId="0" borderId="5" xfId="0" applyBorder="1" applyAlignment="1">
      <alignment horizontal="center"/>
    </xf>
    <xf numFmtId="0" fontId="2" fillId="0" borderId="6" xfId="1" applyFill="1" applyBorder="1" applyAlignment="1">
      <alignment horizontal="center"/>
    </xf>
    <xf numFmtId="0" fontId="9" fillId="0" borderId="7" xfId="0" applyFont="1" applyBorder="1" applyAlignment="1">
      <alignment horizontal="center" wrapText="1"/>
    </xf>
    <xf numFmtId="49" fontId="6" fillId="0" borderId="5" xfId="0" applyNumberFormat="1" applyFont="1" applyBorder="1" applyAlignment="1">
      <alignment horizontal="center" wrapText="1"/>
    </xf>
    <xf numFmtId="49" fontId="7" fillId="0" borderId="6" xfId="2" applyNumberFormat="1" applyFont="1" applyFill="1" applyBorder="1" applyAlignment="1">
      <alignment horizontal="center"/>
    </xf>
    <xf numFmtId="0" fontId="6" fillId="0" borderId="7" xfId="0" applyFont="1" applyBorder="1" applyAlignment="1">
      <alignment horizontal="center" wrapText="1"/>
    </xf>
    <xf numFmtId="49" fontId="7" fillId="0" borderId="6" xfId="2" applyNumberFormat="1" applyFont="1" applyFill="1" applyBorder="1" applyAlignment="1">
      <alignment horizontal="center" wrapText="1"/>
    </xf>
    <xf numFmtId="0" fontId="0" fillId="3" borderId="5" xfId="0" applyFill="1" applyBorder="1" applyAlignment="1">
      <alignment horizontal="center"/>
    </xf>
    <xf numFmtId="0" fontId="6" fillId="3" borderId="5" xfId="0" applyFont="1" applyFill="1" applyBorder="1" applyAlignment="1">
      <alignment horizontal="center"/>
    </xf>
    <xf numFmtId="0" fontId="6" fillId="0" borderId="5" xfId="0" applyFont="1" applyBorder="1" applyAlignment="1">
      <alignment horizontal="center"/>
    </xf>
    <xf numFmtId="0" fontId="14" fillId="0" borderId="5" xfId="0" applyFont="1" applyBorder="1" applyAlignment="1">
      <alignment horizontal="center" wrapText="1"/>
    </xf>
    <xf numFmtId="0" fontId="14" fillId="0" borderId="6" xfId="0" applyFont="1" applyBorder="1" applyAlignment="1">
      <alignment horizontal="center" wrapText="1"/>
    </xf>
    <xf numFmtId="0" fontId="15" fillId="0" borderId="6" xfId="2" applyFont="1" applyFill="1" applyBorder="1" applyAlignment="1">
      <alignment horizontal="center"/>
    </xf>
    <xf numFmtId="0" fontId="14" fillId="0" borderId="6" xfId="0" applyFont="1" applyBorder="1" applyAlignment="1">
      <alignment horizontal="left" wrapText="1"/>
    </xf>
    <xf numFmtId="0" fontId="14" fillId="0" borderId="6" xfId="0" applyFont="1" applyBorder="1" applyAlignment="1">
      <alignment horizontal="center"/>
    </xf>
    <xf numFmtId="14" fontId="14" fillId="0" borderId="6" xfId="0" applyNumberFormat="1" applyFont="1" applyBorder="1" applyAlignment="1">
      <alignment horizontal="center"/>
    </xf>
    <xf numFmtId="0" fontId="13" fillId="0" borderId="6" xfId="0" applyFont="1" applyBorder="1" applyAlignment="1">
      <alignment horizontal="center" wrapText="1"/>
    </xf>
    <xf numFmtId="0" fontId="14" fillId="0" borderId="7" xfId="0" applyFont="1" applyBorder="1" applyAlignment="1">
      <alignment horizontal="center"/>
    </xf>
    <xf numFmtId="0" fontId="12" fillId="3" borderId="5" xfId="0" applyFont="1" applyFill="1" applyBorder="1" applyAlignment="1">
      <alignment horizontal="center" wrapText="1"/>
    </xf>
    <xf numFmtId="0" fontId="12" fillId="0" borderId="6" xfId="0" applyFont="1" applyBorder="1" applyAlignment="1">
      <alignment horizontal="center" wrapText="1"/>
    </xf>
    <xf numFmtId="0" fontId="2" fillId="0" borderId="6" xfId="1" applyBorder="1" applyAlignment="1">
      <alignment horizontal="center"/>
    </xf>
    <xf numFmtId="0" fontId="16" fillId="0" borderId="6" xfId="0" applyFont="1" applyBorder="1" applyAlignment="1">
      <alignment wrapText="1"/>
    </xf>
    <xf numFmtId="0" fontId="0" fillId="3" borderId="5" xfId="0" applyFill="1" applyBorder="1" applyAlignment="1">
      <alignment horizontal="center" wrapText="1"/>
    </xf>
    <xf numFmtId="14" fontId="17" fillId="0" borderId="6" xfId="0" applyNumberFormat="1"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wrapText="1"/>
    </xf>
    <xf numFmtId="0" fontId="7" fillId="0" borderId="9" xfId="2" applyFont="1" applyFill="1" applyBorder="1" applyAlignment="1">
      <alignment horizontal="center"/>
    </xf>
    <xf numFmtId="0" fontId="6" fillId="0" borderId="9" xfId="0" applyFont="1" applyBorder="1" applyAlignment="1">
      <alignment horizontal="left" wrapText="1"/>
    </xf>
    <xf numFmtId="0" fontId="8" fillId="0" borderId="9" xfId="0" applyFont="1" applyBorder="1" applyAlignment="1">
      <alignment horizontal="center"/>
    </xf>
    <xf numFmtId="14" fontId="8" fillId="0" borderId="9" xfId="0" applyNumberFormat="1" applyFont="1" applyBorder="1" applyAlignment="1">
      <alignment horizontal="center"/>
    </xf>
    <xf numFmtId="0" fontId="6" fillId="0" borderId="9" xfId="0" applyFont="1" applyBorder="1" applyAlignment="1">
      <alignment horizontal="center" wrapText="1"/>
    </xf>
    <xf numFmtId="0" fontId="6"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9" fillId="0" borderId="8" xfId="0" applyFont="1" applyBorder="1" applyAlignment="1">
      <alignment horizontal="center" wrapText="1"/>
    </xf>
    <xf numFmtId="0" fontId="9" fillId="0" borderId="9" xfId="0" applyFont="1" applyBorder="1" applyAlignment="1">
      <alignment horizontal="center" wrapText="1"/>
    </xf>
    <xf numFmtId="0" fontId="10" fillId="0" borderId="9" xfId="2" applyFont="1" applyFill="1" applyBorder="1" applyAlignment="1">
      <alignment horizontal="center"/>
    </xf>
    <xf numFmtId="0" fontId="9" fillId="0" borderId="9" xfId="0" applyFont="1" applyBorder="1" applyAlignment="1">
      <alignment horizontal="left" wrapText="1"/>
    </xf>
    <xf numFmtId="0" fontId="9" fillId="0" borderId="9" xfId="0" applyFont="1" applyBorder="1" applyAlignment="1">
      <alignment horizontal="center"/>
    </xf>
    <xf numFmtId="14" fontId="9" fillId="0" borderId="9" xfId="0" applyNumberFormat="1" applyFont="1" applyBorder="1" applyAlignment="1">
      <alignment horizontal="center"/>
    </xf>
    <xf numFmtId="0" fontId="9" fillId="0" borderId="10" xfId="0" applyFont="1" applyBorder="1" applyAlignment="1">
      <alignment horizontal="center" wrapText="1"/>
    </xf>
    <xf numFmtId="0" fontId="8" fillId="0" borderId="8" xfId="0" applyFont="1" applyBorder="1" applyAlignment="1">
      <alignment horizontal="center" wrapText="1"/>
    </xf>
    <xf numFmtId="0" fontId="8" fillId="0" borderId="10" xfId="0" applyFont="1" applyBorder="1" applyAlignment="1">
      <alignment horizontal="center" wrapText="1"/>
    </xf>
    <xf numFmtId="0" fontId="8" fillId="0" borderId="10" xfId="0" applyFont="1" applyBorder="1" applyAlignment="1">
      <alignment horizontal="center"/>
    </xf>
    <xf numFmtId="0" fontId="10" fillId="0" borderId="9" xfId="2" applyFont="1" applyFill="1" applyBorder="1" applyAlignment="1">
      <alignment horizontal="center" wrapText="1"/>
    </xf>
    <xf numFmtId="0" fontId="9" fillId="0" borderId="0" xfId="0" applyFont="1" applyAlignment="1">
      <alignment horizontal="left" wrapText="1"/>
    </xf>
    <xf numFmtId="14" fontId="9" fillId="0" borderId="9" xfId="0" applyNumberFormat="1" applyFont="1" applyBorder="1" applyAlignment="1">
      <alignment horizontal="center" wrapText="1"/>
    </xf>
    <xf numFmtId="0" fontId="13" fillId="0" borderId="9" xfId="0" applyFont="1" applyBorder="1" applyAlignment="1">
      <alignment horizontal="center" wrapText="1"/>
    </xf>
    <xf numFmtId="14" fontId="6" fillId="0" borderId="9" xfId="0" applyNumberFormat="1" applyFont="1" applyBorder="1" applyAlignment="1">
      <alignment horizontal="center" wrapText="1"/>
    </xf>
    <xf numFmtId="0" fontId="6" fillId="0" borderId="8" xfId="0" applyFont="1" applyBorder="1" applyAlignment="1">
      <alignment horizontal="center" wrapText="1"/>
    </xf>
    <xf numFmtId="14" fontId="6" fillId="0" borderId="9" xfId="0" applyNumberFormat="1" applyFont="1" applyBorder="1" applyAlignment="1">
      <alignment horizontal="center"/>
    </xf>
    <xf numFmtId="0" fontId="6" fillId="0" borderId="10" xfId="0" applyFont="1" applyBorder="1" applyAlignment="1">
      <alignment horizontal="center"/>
    </xf>
    <xf numFmtId="0" fontId="6" fillId="0" borderId="8" xfId="0" applyFont="1" applyBorder="1" applyAlignment="1">
      <alignment horizontal="center"/>
    </xf>
    <xf numFmtId="0" fontId="0" fillId="0" borderId="0" xfId="0" applyAlignment="1">
      <alignment wrapText="1"/>
    </xf>
    <xf numFmtId="0" fontId="0" fillId="4" borderId="11" xfId="0" applyFill="1" applyBorder="1" applyAlignment="1">
      <alignment horizontal="center"/>
    </xf>
    <xf numFmtId="0" fontId="0" fillId="0" borderId="0" xfId="0" applyAlignment="1">
      <alignment horizontal="center"/>
    </xf>
  </cellXfs>
  <cellStyles count="3">
    <cellStyle name="Hyperlink" xfId="2" xr:uid="{2993BC67-F38E-4BE9-9EDB-36A62004E1DF}"/>
    <cellStyle name="Hypertextový odkaz" xfId="1" builtinId="8"/>
    <cellStyle name="Normální" xfId="0" builtinId="0"/>
  </cellStyles>
  <dxfs count="19">
    <dxf>
      <fill>
        <patternFill patternType="none">
          <bgColor auto="1"/>
        </patternFill>
      </fill>
      <alignment horizontal="center" vertical="bottom"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color rgb="FF000000"/>
      </font>
      <fill>
        <patternFill patternType="none">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ertAlign val="baseline"/>
        <sz val="11"/>
        <color auto="1"/>
        <name val="Calibri"/>
        <family val="2"/>
        <charset val="238"/>
        <scheme val="minor"/>
      </font>
      <fill>
        <patternFill patternType="none">
          <bgColor auto="1"/>
        </patternFill>
      </fill>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238"/>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bottom"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center" vertical="bottom" textRotation="0" indent="0" justifyLastLine="0" shrinkToFit="0" readingOrder="0"/>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2021+\OKDPI\Dota&#269;n&#237;%20monitoring\Aktu&#225;ln&#237;%20DM\Dota&#269;n&#237;%20monitoring_15_11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evřené výzvy"/>
      <sheetName val="Plánované výzvy"/>
      <sheetName val="Poslané onepagers"/>
      <sheetName val="Čerpání aktuálních výzev"/>
      <sheetName val="dotační specialisté"/>
      <sheetName val="Mezinárodní výzvy"/>
    </sheetNames>
    <sheetDataSet>
      <sheetData sheetId="0"/>
      <sheetData sheetId="1"/>
      <sheetData sheetId="2"/>
      <sheetData sheetId="3"/>
      <sheetData sheetId="4">
        <row r="1">
          <cell r="A1" t="str">
            <v>Oblast</v>
          </cell>
          <cell r="B1" t="str">
            <v>Dotační specialista</v>
          </cell>
        </row>
        <row r="2">
          <cell r="A2" t="str">
            <v>Životní prostředí</v>
          </cell>
          <cell r="B2" t="str">
            <v>Filip Hlaváček (filip.hlavacek@praha.eu; tel.: +420 236 00 3919);
Martina Sommerová (martina.sommerova@praha.eu; tel.: +420 236 00 3904);
Ota Pačes (ota.paces@praha.eu; tel.: +420 236 00 3318)</v>
          </cell>
        </row>
        <row r="3">
          <cell r="A3" t="str">
            <v>Energetické úspory</v>
          </cell>
          <cell r="B3" t="str">
            <v>Filip Hlaváček (filip.hlavacek@praha.eu; tel.: +420 236 00 3919);
Martina Sommerová (martina.sommerova@praha.eu; tel.: +420 236 00 3904);</v>
          </cell>
        </row>
        <row r="4">
          <cell r="A4" t="str">
            <v>Veřejná prostranství</v>
          </cell>
          <cell r="B4" t="str">
            <v>Marie Kučerová (marie.kucerova@praha.eu; mob.: +420 778 700 365);
Martina Sommerová (martina.sommerova@praha.eu; tel.: +420 236 00 3904)</v>
          </cell>
        </row>
        <row r="5">
          <cell r="A5" t="str">
            <v>Doprava</v>
          </cell>
          <cell r="B5" t="str">
            <v>Ota Pačes (ota.paces@praha.eu; tel.: +420 236 00 3318)
Filip Hlaváček (filip.hlavacek@praha.eu; tel.: +420 236 00 3919)</v>
          </cell>
        </row>
        <row r="6">
          <cell r="A6" t="str">
            <v>Digitalizace</v>
          </cell>
          <cell r="B6" t="str">
            <v>Milan Věrtelář (milan.vertelar@praha.eu; tel.: +420 236 00 3905);
Martin Škréta (martin.skreta@praha.eu; tel.: +420 236 00 2537);
Michal Vokurka (michal.vokurka@praha.eu; mob.: +420 776 404 965)</v>
          </cell>
        </row>
        <row r="7">
          <cell r="A7" t="str">
            <v>Inovace</v>
          </cell>
          <cell r="B7" t="str">
            <v>Martin Škréta (martin.skreta@praha.eu; tel.: +420 236 00 2537)
Milan Věrtelář (milan.vertelar@praha.eu; tel.: +420 236 00 3905);
Michal Vokurka (michal.vokurka@praha.eu; mob.: +420 776 404 965)</v>
          </cell>
        </row>
        <row r="8">
          <cell r="A8" t="str">
            <v>Vzdělávání</v>
          </cell>
          <cell r="B8" t="str">
            <v>Marie Kučerová (marie.kucerova@praha.eu; mob.: +420 778 700 365);
Michal Vokurka (michal.vokurka@praha.eu; mob.: +420 776 404 965)</v>
          </cell>
        </row>
        <row r="9">
          <cell r="A9" t="str">
            <v>Kultura</v>
          </cell>
          <cell r="B9" t="str">
            <v>Michal Vokurka (michal.vokurka@praha.eu; mob.: +420 776 404 965);
Marie Kučerová (marie.kucerova@praha.eu; mob.: +420 778 700 365)</v>
          </cell>
        </row>
        <row r="10">
          <cell r="A10" t="str">
            <v>Sociální oblast</v>
          </cell>
          <cell r="B10" t="str">
            <v>Karolina Špačková (karolina.spackova@praha.eu; mob.: +420 778 489 827);
Michal Vokurka (michal.vokurka@praha.eu; mob.: +420 776 404 965);
Marie Kučerová (marie.kucerova@praha.eu; mob.: +420 778 700 365)</v>
          </cell>
        </row>
        <row r="11">
          <cell r="A11" t="str">
            <v>Bydlení</v>
          </cell>
          <cell r="B11" t="str">
            <v>Karolina Špačková (karolina.spackova@praha.eu; mob.: +420 778 489 827);
Michal Vokurka (michal.vokurka@praha.eu; mob.: +420 776 404 965);
Marie Kučerová (marie.kucerova@praha.eu; mob.: +420 778 700 365)</v>
          </cell>
        </row>
        <row r="12">
          <cell r="A12" t="str">
            <v>Zdravotnictví</v>
          </cell>
          <cell r="B12" t="str">
            <v>Karolina Špačková (karolina.spackova@praha.eu; mob.: +420 778 489 827);
Michal Vokurka (michal.vokurka@praha.eu; mob.: +420 776 404 965);
Marie Kučerová (marie.kucerova@praha.eu; mob.: +420 778 700 365)</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23E111-D2D7-4564-89E1-8479214E0FBB}" name="Tabulka1" displayName="Tabulka1" ref="A2:N53" totalsRowShown="0" headerRowDxfId="18" dataDxfId="17" headerRowBorderDxfId="15" tableBorderDxfId="16" totalsRowBorderDxfId="14">
  <autoFilter ref="A2:N53" xr:uid="{18940A9B-B723-4B24-8EAA-5E025879E169}"/>
  <sortState xmlns:xlrd2="http://schemas.microsoft.com/office/spreadsheetml/2017/richdata2" ref="A3:N53">
    <sortCondition ref="G2:G53"/>
  </sortState>
  <tableColumns count="14">
    <tableColumn id="1" xr3:uid="{6C1587C4-205E-4067-A31B-4945A76A935E}" name="Výzva " dataDxfId="13"/>
    <tableColumn id="14" xr3:uid="{3F8809FE-A953-4504-A689-72B35205033F}" name="Dotační specialisté" dataDxfId="12">
      <calculatedColumnFormula>VLOOKUP(Tabulka1[[#This Row],[Oblast]],'[1]dotační specialisté'!A:B,2,0)</calculatedColumnFormula>
    </tableColumn>
    <tableColumn id="9" xr3:uid="{FF471DF9-A67D-40EC-A080-C2812FE29660}" name="Číslo výzvy/Odkaz" dataDxfId="11"/>
    <tableColumn id="2" xr3:uid="{239C2968-3ABA-441C-9F67-31FC73DED890}" name="Předmět výzvy " dataDxfId="10"/>
    <tableColumn id="3" xr3:uid="{7B7EFC08-7986-481F-9352-1C622A7971BE}" name="Oprávněný žadatel" dataDxfId="9"/>
    <tableColumn id="4" xr3:uid="{0B5C5E6D-ADD4-4142-852B-CD463CEA79E5}" name="Zahájení_x000a_příjmu žádostí" dataDxfId="8"/>
    <tableColumn id="12" xr3:uid="{02878AE1-CF3E-467E-B558-8B855DC381D6}" name="Ukončení příjmu žádostí" dataDxfId="7"/>
    <tableColumn id="5" xr3:uid="{9418479A-F7E6-4A38-96F3-7E2A9D093577}" name="Alokace výzvy (celková)" dataDxfId="6"/>
    <tableColumn id="7" xr3:uid="{C4391849-156F-4D03-8CF5-2DB66AF9FF37}" name="Poskytovatel" dataDxfId="5"/>
    <tableColumn id="8" xr3:uid="{63D29575-F2AA-477A-81FA-F136BC1A0614}" name="Program" dataDxfId="4"/>
    <tableColumn id="13" xr3:uid="{B0E55F63-FF45-4516-B57F-74ACF66C9CBB}" name="Podporované území" dataDxfId="3"/>
    <tableColumn id="10" xr3:uid="{8E100E7C-AF07-4D93-8126-8279E29589BD}" name="Poznámka" dataDxfId="2"/>
    <tableColumn id="6" xr3:uid="{781315A9-848A-4510-8C57-EA1CB382D7B6}" name="Čerpání " dataDxfId="1"/>
    <tableColumn id="11" xr3:uid="{3994E4D4-EFCB-4737-BE5D-C04F4BBD4426}" name="Oblast"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narodniprogramzp.cz/nabidka-dotaci/detail-vyzvy/?id=137" TargetMode="External"/><Relationship Id="rId18" Type="http://schemas.openxmlformats.org/officeDocument/2006/relationships/hyperlink" Target="https://opzp.cz/dotace/52-vyzva/" TargetMode="External"/><Relationship Id="rId26" Type="http://schemas.openxmlformats.org/officeDocument/2006/relationships/hyperlink" Target="https://www.mpo-efekt.cz/cz/dotacni-programy/vyzvy/npo-2-2024-zavedeni-systemu-hospodareni-s-energii-v-podobe-energetickeho-managementu-em" TargetMode="External"/><Relationship Id="rId39" Type="http://schemas.openxmlformats.org/officeDocument/2006/relationships/hyperlink" Target="https://opjak.cz/vyzvy/vyzva-02_24_034-sablony-pro-ms-a-zs-ii/" TargetMode="External"/><Relationship Id="rId3" Type="http://schemas.openxmlformats.org/officeDocument/2006/relationships/hyperlink" Target="https://opzp.cz/dotace/69-vyzva/" TargetMode="External"/><Relationship Id="rId21" Type="http://schemas.openxmlformats.org/officeDocument/2006/relationships/hyperlink" Target="https://opzp.cz/dotace/70-vyzva/" TargetMode="External"/><Relationship Id="rId34" Type="http://schemas.openxmlformats.org/officeDocument/2006/relationships/hyperlink" Target="https://www.esfcr.cz/prehled-vyzev-opz-plus/-/asset_publisher/SfUza2tXdZGm/content/realizacni-faze-vyvoje-reseni?inheritRedirect=false" TargetMode="External"/><Relationship Id="rId42" Type="http://schemas.openxmlformats.org/officeDocument/2006/relationships/hyperlink" Target="https://sfpi.cz/dostupne-bydleni/" TargetMode="External"/><Relationship Id="rId47" Type="http://schemas.openxmlformats.org/officeDocument/2006/relationships/hyperlink" Target="https://dotace.nature.cz/-/aopk-opzp-zmv-10-vyzva?redirect=%2Fvyzvy" TargetMode="External"/><Relationship Id="rId50" Type="http://schemas.openxmlformats.org/officeDocument/2006/relationships/hyperlink" Target="https://dotace.nature.cz/-/vyzva-ppk-b-pro-rok-2025?redirect=%2Fvyzvy" TargetMode="External"/><Relationship Id="rId7" Type="http://schemas.openxmlformats.org/officeDocument/2006/relationships/hyperlink" Target="https://irop.gov.cz/cs/vyzvy-2021-2027/vyzvy/110vyzvairop" TargetMode="External"/><Relationship Id="rId12" Type="http://schemas.openxmlformats.org/officeDocument/2006/relationships/hyperlink" Target="https://www.mdcr.cz/Dokumenty/Evropska-unie/Programy/Narodni-plan-obnovy/2-4/Vyzvy/Komponenta-2-4-Rozvoj-ciste-mobility" TargetMode="External"/><Relationship Id="rId17" Type="http://schemas.openxmlformats.org/officeDocument/2006/relationships/hyperlink" Target="https://www.esfcr.cz/vyzva-068-opz-plus" TargetMode="External"/><Relationship Id="rId25" Type="http://schemas.openxmlformats.org/officeDocument/2006/relationships/hyperlink" Target="https://www.mpo-efekt.cz/cz/dotacni-programy/vyzvy/npo-3-2024-zpracovani-mistni-energeticke-koncepce-mek" TargetMode="External"/><Relationship Id="rId33" Type="http://schemas.openxmlformats.org/officeDocument/2006/relationships/hyperlink" Target="https://www.esfcr.cz/vyzva-050-opz-plus" TargetMode="External"/><Relationship Id="rId38" Type="http://schemas.openxmlformats.org/officeDocument/2006/relationships/hyperlink" Target="https://novazelenausporam.cz/bytove-domy/verejny-sektor/" TargetMode="External"/><Relationship Id="rId46" Type="http://schemas.openxmlformats.org/officeDocument/2006/relationships/hyperlink" Target="https://dotace.nature.cz/-/aopk-opzp-zmv-9-vyzva?redirect=%2Fvyzvy" TargetMode="External"/><Relationship Id="rId2" Type="http://schemas.openxmlformats.org/officeDocument/2006/relationships/hyperlink" Target="https://irop.gov.cz/cs/vyzvy-2021-2027/vyzvy/80vyzvairop" TargetMode="External"/><Relationship Id="rId16" Type="http://schemas.openxmlformats.org/officeDocument/2006/relationships/hyperlink" Target="https://www.narodniprogramzp.cz/nabidka-dotaci/detail-vyzvy/?id=127" TargetMode="External"/><Relationship Id="rId20" Type="http://schemas.openxmlformats.org/officeDocument/2006/relationships/hyperlink" Target="https://opzp.cz/dotace/67-vyzva/" TargetMode="External"/><Relationship Id="rId29" Type="http://schemas.openxmlformats.org/officeDocument/2006/relationships/hyperlink" Target="https://irop.mmr.cz/cs/vyzvy-2021-2027/vyzvy/10vyzvairop" TargetMode="External"/><Relationship Id="rId41" Type="http://schemas.openxmlformats.org/officeDocument/2006/relationships/hyperlink" Target="https://www.narodniprogramzp.cz/nabidka-dotaci/detail-vyzvy/?id=138" TargetMode="External"/><Relationship Id="rId1" Type="http://schemas.openxmlformats.org/officeDocument/2006/relationships/hyperlink" Target="https://opzp.cz/dotace/16-vyzva/" TargetMode="External"/><Relationship Id="rId6" Type="http://schemas.openxmlformats.org/officeDocument/2006/relationships/hyperlink" Target="https://www.esfcr.cz/vyzva-063-opz-plus" TargetMode="External"/><Relationship Id="rId11" Type="http://schemas.openxmlformats.org/officeDocument/2006/relationships/hyperlink" Target="https://www.mdcr.cz/Dokumenty/Evropska-unie/Programy/Narodni-plan-obnovy/2-4/Vyzvy/Budovani-infrastruktury-pro-verejnou-hromadnou-dop" TargetMode="External"/><Relationship Id="rId24" Type="http://schemas.openxmlformats.org/officeDocument/2006/relationships/hyperlink" Target="https://irop.mmr.cz/cs/vyzvy-2021-2027/vyzvy/65vyzvairop" TargetMode="External"/><Relationship Id="rId32" Type="http://schemas.openxmlformats.org/officeDocument/2006/relationships/hyperlink" Target="https://www.esfcr.cz/prehled-vyzev-opz-plus/-/asset_publisher/SfUza2tXdZGm/content/inkubacni-faze-sireni-2-?inheritRedirect=false" TargetMode="External"/><Relationship Id="rId37" Type="http://schemas.openxmlformats.org/officeDocument/2006/relationships/hyperlink" Target="https://irop.mmr.cz/cs/vyzvy-2021-2027/vyzvy/44vyzvairop" TargetMode="External"/><Relationship Id="rId40" Type="http://schemas.openxmlformats.org/officeDocument/2006/relationships/hyperlink" Target="https://opjak.cz/vyzvy/vyzva-c-02_24_035-sablony-pro-ss-a-vos-ii/" TargetMode="External"/><Relationship Id="rId45" Type="http://schemas.openxmlformats.org/officeDocument/2006/relationships/hyperlink" Target="https://valecnehroby.army.cz/dotace" TargetMode="External"/><Relationship Id="rId53" Type="http://schemas.openxmlformats.org/officeDocument/2006/relationships/table" Target="../tables/table1.xml"/><Relationship Id="rId5" Type="http://schemas.openxmlformats.org/officeDocument/2006/relationships/hyperlink" Target="https://www.esfcr.cz/vyzva-072-opz-plus" TargetMode="External"/><Relationship Id="rId15" Type="http://schemas.openxmlformats.org/officeDocument/2006/relationships/hyperlink" Target="https://www.esfcr.cz/prehled-vyzev-opz-plus/-/asset_publisher/SfUza2tXdZGm/content/transformace-pobytovych-socialnich-sluzeb?inheritRedirect=false" TargetMode="External"/><Relationship Id="rId23" Type="http://schemas.openxmlformats.org/officeDocument/2006/relationships/hyperlink" Target="https://www.narodniprogramzp.cz/nabidka-dotaci/detail-vyzvy/?id=129" TargetMode="External"/><Relationship Id="rId28" Type="http://schemas.openxmlformats.org/officeDocument/2006/relationships/hyperlink" Target="https://data.mpsv.cz/cs/web/cz/vyzva-c.-31_24_113-rozvoj-a-modernizace-sluzeb-komunitniho-typu-pro-ohrozene-deti-vybudovani-a-renovace-infrastruktury-pobytove-pece-o-deti" TargetMode="External"/><Relationship Id="rId36" Type="http://schemas.openxmlformats.org/officeDocument/2006/relationships/hyperlink" Target="https://irop.gov.cz/cs/vyzvy-2021-2027/vyzvy/59vyzvairop" TargetMode="External"/><Relationship Id="rId49" Type="http://schemas.openxmlformats.org/officeDocument/2006/relationships/hyperlink" Target="https://opzp.cz/dotace/76-vyzva/" TargetMode="External"/><Relationship Id="rId10" Type="http://schemas.openxmlformats.org/officeDocument/2006/relationships/hyperlink" Target="https://www.sfzp.cz/dotace-a-pujcky/modernizacni-fond/vyzvy/detail-vyzvy/?id=23" TargetMode="External"/><Relationship Id="rId19" Type="http://schemas.openxmlformats.org/officeDocument/2006/relationships/hyperlink" Target="https://irop.gov.cz/cs/vyzvy-2021-2027/vyzvy/93vyzvairop" TargetMode="External"/><Relationship Id="rId31" Type="http://schemas.openxmlformats.org/officeDocument/2006/relationships/hyperlink" Target="https://www.esfcr.cz/prehled-vyzev-opz-plus/-/asset_publisher/SfUza2tXdZGm/content/socialni-inovace-pro-budoucnost?inheritRedirect=false" TargetMode="External"/><Relationship Id="rId44" Type="http://schemas.openxmlformats.org/officeDocument/2006/relationships/hyperlink" Target="https://opjak.cz/vyzvy/vyzva-c-02_23_026-vyzkumne-prostredi/" TargetMode="External"/><Relationship Id="rId52" Type="http://schemas.openxmlformats.org/officeDocument/2006/relationships/printerSettings" Target="../printerSettings/printerSettings1.bin"/><Relationship Id="rId4" Type="http://schemas.openxmlformats.org/officeDocument/2006/relationships/hyperlink" Target="https://www.mzp.cz/cz/prubezna_vyzva_life" TargetMode="External"/><Relationship Id="rId9" Type="http://schemas.openxmlformats.org/officeDocument/2006/relationships/hyperlink" Target="https://www.mpo-efekt.cz/cz/dotacni-programy/vyzvy/1-2022-rekonstrukce-verejneho-osvetleni" TargetMode="External"/><Relationship Id="rId14" Type="http://schemas.openxmlformats.org/officeDocument/2006/relationships/hyperlink" Target="https://opzp.cz/dotace/65-vyzva/" TargetMode="External"/><Relationship Id="rId22" Type="http://schemas.openxmlformats.org/officeDocument/2006/relationships/hyperlink" Target="https://data.mpsv.cz/cs/web/cz/vyzva-c.-31_24_114-rozvoj-a-modernizace-sluzeb-komunitniho-typu-pro-ohrozene-deti-bytove-jednotky" TargetMode="External"/><Relationship Id="rId27" Type="http://schemas.openxmlformats.org/officeDocument/2006/relationships/hyperlink" Target="https://opjak.cz/vyzvy/vyzva-c-02_23_018-akcni-planovani-v-uzemi-idz/" TargetMode="External"/><Relationship Id="rId30" Type="http://schemas.openxmlformats.org/officeDocument/2006/relationships/hyperlink" Target="https://mmr.gov.cz/cs/narodni-dotace/podpora-a-rozvoj-regionu/obnova-obecniho-a-krajskeho-majetku-po-zivelni-(5)" TargetMode="External"/><Relationship Id="rId35" Type="http://schemas.openxmlformats.org/officeDocument/2006/relationships/hyperlink" Target="https://irop.gov.cz/cs/vyzvy-2021-2027/vyzvy/58vyzvairop" TargetMode="External"/><Relationship Id="rId43" Type="http://schemas.openxmlformats.org/officeDocument/2006/relationships/hyperlink" Target="https://www.narodniprogramzp.cz/nabidka-dotaci/detail-vyzvy/?id=142" TargetMode="External"/><Relationship Id="rId48" Type="http://schemas.openxmlformats.org/officeDocument/2006/relationships/hyperlink" Target="https://dotace.nature.cz/-/aopk-opzp-zmv-11-vyzva?redirect=%2Fvyzvy" TargetMode="External"/><Relationship Id="rId8" Type="http://schemas.openxmlformats.org/officeDocument/2006/relationships/hyperlink" Target="https://www.sfzp.cz/dotace-a-pujcky/modernizacni-fond/vyzvy/detail-vyzvy/?id=28" TargetMode="External"/><Relationship Id="rId51" Type="http://schemas.openxmlformats.org/officeDocument/2006/relationships/hyperlink" Target="https://dotace.nature.cz/-/vyzva-ppk-c-pro-rok-2025?redirect=%2Fvyzv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0236-F2A4-4B0D-9147-AB1990A6B0EC}">
  <sheetPr>
    <pageSetUpPr fitToPage="1"/>
  </sheetPr>
  <dimension ref="A1:N53"/>
  <sheetViews>
    <sheetView tabSelected="1" zoomScale="70" zoomScaleNormal="70" workbookViewId="0">
      <pane xSplit="1" topLeftCell="B1" activePane="topRight" state="frozen"/>
      <selection pane="topRight" activeCell="B6" sqref="B6"/>
    </sheetView>
  </sheetViews>
  <sheetFormatPr defaultRowHeight="15" customHeight="1" x14ac:dyDescent="0.25"/>
  <cols>
    <col min="1" max="1" width="54.5703125" customWidth="1"/>
    <col min="2" max="2" width="67.85546875" style="86" customWidth="1"/>
    <col min="3" max="3" width="19.85546875" style="87" customWidth="1"/>
    <col min="4" max="4" width="67.7109375" customWidth="1"/>
    <col min="5" max="5" width="36" customWidth="1"/>
    <col min="6" max="6" width="18.5703125" customWidth="1"/>
    <col min="7" max="7" width="17.85546875" customWidth="1"/>
    <col min="8" max="8" width="21.28515625" customWidth="1"/>
    <col min="9" max="9" width="17" bestFit="1" customWidth="1"/>
    <col min="10" max="10" width="16.5703125" bestFit="1" customWidth="1"/>
    <col min="11" max="11" width="21.42578125" customWidth="1"/>
    <col min="12" max="12" width="41.42578125" style="88" customWidth="1"/>
    <col min="13" max="13" width="34.42578125" customWidth="1"/>
    <col min="14" max="14" width="18.140625" bestFit="1" customWidth="1"/>
  </cols>
  <sheetData>
    <row r="1" spans="1:14" ht="33" customHeight="1" x14ac:dyDescent="0.25">
      <c r="A1" s="1" t="s">
        <v>0</v>
      </c>
      <c r="B1" s="1"/>
      <c r="C1" s="1"/>
      <c r="D1" s="1"/>
      <c r="E1" s="1"/>
      <c r="F1" s="1"/>
      <c r="G1" s="1"/>
      <c r="H1" s="1"/>
      <c r="I1" s="1"/>
      <c r="J1" s="1"/>
      <c r="K1" s="1"/>
      <c r="L1" s="1"/>
      <c r="M1" s="1"/>
      <c r="N1" s="1"/>
    </row>
    <row r="2" spans="1:14" s="5" customFormat="1" ht="31.5" x14ac:dyDescent="0.25">
      <c r="A2" s="2" t="s">
        <v>1</v>
      </c>
      <c r="B2" s="3" t="s">
        <v>2</v>
      </c>
      <c r="C2" s="3" t="s">
        <v>3</v>
      </c>
      <c r="D2" s="3" t="s">
        <v>4</v>
      </c>
      <c r="E2" s="3" t="s">
        <v>5</v>
      </c>
      <c r="F2" s="3" t="s">
        <v>6</v>
      </c>
      <c r="G2" s="3" t="s">
        <v>7</v>
      </c>
      <c r="H2" s="3" t="s">
        <v>8</v>
      </c>
      <c r="I2" s="3" t="s">
        <v>9</v>
      </c>
      <c r="J2" s="3" t="s">
        <v>10</v>
      </c>
      <c r="K2" s="3" t="s">
        <v>11</v>
      </c>
      <c r="L2" s="3" t="s">
        <v>12</v>
      </c>
      <c r="M2" s="3" t="s">
        <v>13</v>
      </c>
      <c r="N2" s="4" t="s">
        <v>14</v>
      </c>
    </row>
    <row r="3" spans="1:14" ht="92.25" customHeight="1" x14ac:dyDescent="0.25">
      <c r="A3" s="6" t="s">
        <v>15</v>
      </c>
      <c r="B3" s="7" t="str">
        <f>VLOOKUP(Tabulka1[[#This Row],[Oblast]],'[1]dotační specialisté'!A:B,2,0)</f>
        <v>Filip Hlaváček (filip.hlavacek@praha.eu; tel.: +420 236 00 3919);
Martina Sommerová (martina.sommerova@praha.eu; tel.: +420 236 00 3904);
Ota Pačes (ota.paces@praha.eu; tel.: +420 236 00 3318)</v>
      </c>
      <c r="C3" s="8">
        <v>16</v>
      </c>
      <c r="D3" s="9" t="s">
        <v>16</v>
      </c>
      <c r="E3" s="7" t="s">
        <v>17</v>
      </c>
      <c r="F3" s="10" t="s">
        <v>18</v>
      </c>
      <c r="G3" s="11">
        <v>45614</v>
      </c>
      <c r="H3" s="10" t="s">
        <v>19</v>
      </c>
      <c r="I3" s="7" t="s">
        <v>20</v>
      </c>
      <c r="J3" s="10" t="s">
        <v>21</v>
      </c>
      <c r="K3" s="10" t="s">
        <v>22</v>
      </c>
      <c r="L3" s="7" t="s">
        <v>23</v>
      </c>
      <c r="M3" s="7" t="s">
        <v>24</v>
      </c>
      <c r="N3" s="12" t="s">
        <v>25</v>
      </c>
    </row>
    <row r="4" spans="1:14" s="15" customFormat="1" ht="45" x14ac:dyDescent="0.25">
      <c r="A4" s="6" t="s">
        <v>26</v>
      </c>
      <c r="B4" s="7" t="str">
        <f>VLOOKUP(Tabulka1[[#This Row],[Oblast]],'[1]dotační specialisté'!A:B,2,0)</f>
        <v>Milan Věrtelář (milan.vertelar@praha.eu; tel.: +420 236 00 3905);
Martin Škréta (martin.skreta@praha.eu; tel.: +420 236 00 2537);
Michal Vokurka (michal.vokurka@praha.eu; mob.: +420 776 404 965)</v>
      </c>
      <c r="C4" s="8">
        <v>80</v>
      </c>
      <c r="D4" s="9" t="s">
        <v>27</v>
      </c>
      <c r="E4" s="13" t="s">
        <v>28</v>
      </c>
      <c r="F4" s="14" t="s">
        <v>29</v>
      </c>
      <c r="G4" s="11">
        <v>45624</v>
      </c>
      <c r="H4" s="10" t="s">
        <v>30</v>
      </c>
      <c r="I4" s="7" t="s">
        <v>31</v>
      </c>
      <c r="J4" s="10" t="s">
        <v>32</v>
      </c>
      <c r="K4" s="13" t="s">
        <v>22</v>
      </c>
      <c r="L4" s="7" t="s">
        <v>23</v>
      </c>
      <c r="M4" s="7" t="s">
        <v>33</v>
      </c>
      <c r="N4" s="12" t="s">
        <v>34</v>
      </c>
    </row>
    <row r="5" spans="1:14" ht="60" x14ac:dyDescent="0.25">
      <c r="A5" s="16" t="s">
        <v>35</v>
      </c>
      <c r="B5" s="17" t="str">
        <f>VLOOKUP(Tabulka1[[#This Row],[Oblast]],'[1]dotační specialisté'!A:B,2,0)</f>
        <v>Filip Hlaváček (filip.hlavacek@praha.eu; tel.: +420 236 00 3919);
Martina Sommerová (martina.sommerova@praha.eu; tel.: +420 236 00 3904);
Ota Pačes (ota.paces@praha.eu; tel.: +420 236 00 3318)</v>
      </c>
      <c r="C5" s="18">
        <v>69</v>
      </c>
      <c r="D5" s="19" t="s">
        <v>36</v>
      </c>
      <c r="E5" s="17" t="s">
        <v>37</v>
      </c>
      <c r="F5" s="20" t="s">
        <v>38</v>
      </c>
      <c r="G5" s="21">
        <v>45625</v>
      </c>
      <c r="H5" s="20" t="s">
        <v>39</v>
      </c>
      <c r="I5" s="17" t="s">
        <v>20</v>
      </c>
      <c r="J5" s="20" t="s">
        <v>40</v>
      </c>
      <c r="K5" s="20" t="s">
        <v>22</v>
      </c>
      <c r="L5" s="17" t="s">
        <v>41</v>
      </c>
      <c r="M5" s="17" t="s">
        <v>42</v>
      </c>
      <c r="N5" s="22" t="s">
        <v>25</v>
      </c>
    </row>
    <row r="6" spans="1:14" ht="97.5" customHeight="1" x14ac:dyDescent="0.25">
      <c r="A6" s="6" t="s">
        <v>43</v>
      </c>
      <c r="B6" s="7" t="str">
        <f>VLOOKUP(Tabulka1[[#This Row],[Oblast]],'[1]dotační specialisté'!A:B,2,0)</f>
        <v>Filip Hlaváček (filip.hlavacek@praha.eu; tel.: +420 236 00 3919);
Martina Sommerová (martina.sommerova@praha.eu; tel.: +420 236 00 3904);
Ota Pačes (ota.paces@praha.eu; tel.: +420 236 00 3318)</v>
      </c>
      <c r="C6" s="8" t="s">
        <v>44</v>
      </c>
      <c r="D6" s="9" t="s">
        <v>45</v>
      </c>
      <c r="E6" s="7" t="s">
        <v>17</v>
      </c>
      <c r="F6" s="10" t="s">
        <v>46</v>
      </c>
      <c r="G6" s="11">
        <v>45626</v>
      </c>
      <c r="H6" s="10" t="s">
        <v>47</v>
      </c>
      <c r="I6" s="7" t="s">
        <v>20</v>
      </c>
      <c r="J6" s="10" t="s">
        <v>43</v>
      </c>
      <c r="K6" s="10" t="s">
        <v>23</v>
      </c>
      <c r="L6" s="7" t="s">
        <v>23</v>
      </c>
      <c r="M6" s="7" t="s">
        <v>23</v>
      </c>
      <c r="N6" s="12" t="s">
        <v>25</v>
      </c>
    </row>
    <row r="7" spans="1:14" ht="165" x14ac:dyDescent="0.25">
      <c r="A7" s="6" t="s">
        <v>48</v>
      </c>
      <c r="B7" s="7" t="str">
        <f>VLOOKUP(Tabulka1[[#This Row],[Oblast]],'[1]dotační specialisté'!A:B,2,0)</f>
        <v>Karolina Špačková (karolina.spackova@praha.eu; mob.: +420 778 489 827);
Michal Vokurka (michal.vokurka@praha.eu; mob.: +420 776 404 965);
Marie Kučerová (marie.kucerova@praha.eu; mob.: +420 778 700 365)</v>
      </c>
      <c r="C7" s="8" t="s">
        <v>49</v>
      </c>
      <c r="D7" s="9" t="s">
        <v>50</v>
      </c>
      <c r="E7" s="7" t="s">
        <v>51</v>
      </c>
      <c r="F7" s="10" t="s">
        <v>52</v>
      </c>
      <c r="G7" s="11">
        <v>45630</v>
      </c>
      <c r="H7" s="10" t="s">
        <v>53</v>
      </c>
      <c r="I7" s="7" t="s">
        <v>54</v>
      </c>
      <c r="J7" s="10" t="s">
        <v>55</v>
      </c>
      <c r="K7" s="10" t="s">
        <v>22</v>
      </c>
      <c r="L7" s="7"/>
      <c r="M7" s="7" t="s">
        <v>56</v>
      </c>
      <c r="N7" s="12" t="s">
        <v>57</v>
      </c>
    </row>
    <row r="8" spans="1:14" ht="144" customHeight="1" x14ac:dyDescent="0.25">
      <c r="A8" s="23" t="s">
        <v>58</v>
      </c>
      <c r="B8" s="7" t="str">
        <f>VLOOKUP(Tabulka1[[#This Row],[Oblast]],'[1]dotační specialisté'!A:B,2,0)</f>
        <v>Filip Hlaváček (filip.hlavacek@praha.eu; tel.: +420 236 00 3919);
Martina Sommerová (martina.sommerova@praha.eu; tel.: +420 236 00 3904);
Ota Pačes (ota.paces@praha.eu; tel.: +420 236 00 3318)</v>
      </c>
      <c r="C8" s="24">
        <v>45658</v>
      </c>
      <c r="D8" s="25" t="s">
        <v>59</v>
      </c>
      <c r="E8" s="26" t="s">
        <v>60</v>
      </c>
      <c r="F8" s="27">
        <v>45608</v>
      </c>
      <c r="G8" s="27">
        <v>45638</v>
      </c>
      <c r="H8" s="28" t="s">
        <v>61</v>
      </c>
      <c r="I8" s="28" t="s">
        <v>62</v>
      </c>
      <c r="J8" s="28" t="s">
        <v>63</v>
      </c>
      <c r="K8" s="28" t="s">
        <v>22</v>
      </c>
      <c r="L8" s="28"/>
      <c r="M8" s="28"/>
      <c r="N8" s="29" t="s">
        <v>25</v>
      </c>
    </row>
    <row r="9" spans="1:14" ht="90" x14ac:dyDescent="0.25">
      <c r="A9" s="30" t="s">
        <v>64</v>
      </c>
      <c r="B9" s="13" t="str">
        <f>VLOOKUP(Tabulka1[[#This Row],[Oblast]],'[1]dotační specialisté'!A:B,2,0)</f>
        <v>Karolina Špačková (karolina.spackova@praha.eu; mob.: +420 778 489 827);
Michal Vokurka (michal.vokurka@praha.eu; mob.: +420 776 404 965);
Marie Kučerová (marie.kucerova@praha.eu; mob.: +420 778 700 365)</v>
      </c>
      <c r="C9" s="8" t="s">
        <v>65</v>
      </c>
      <c r="D9" s="9" t="s">
        <v>66</v>
      </c>
      <c r="E9" s="14" t="s">
        <v>28</v>
      </c>
      <c r="F9" s="14" t="s">
        <v>67</v>
      </c>
      <c r="G9" s="31">
        <v>45639</v>
      </c>
      <c r="H9" s="14" t="s">
        <v>68</v>
      </c>
      <c r="I9" s="13" t="s">
        <v>54</v>
      </c>
      <c r="J9" s="14" t="s">
        <v>55</v>
      </c>
      <c r="K9" s="14" t="s">
        <v>22</v>
      </c>
      <c r="L9" s="13" t="s">
        <v>23</v>
      </c>
      <c r="M9" s="7" t="s">
        <v>69</v>
      </c>
      <c r="N9" s="32" t="s">
        <v>57</v>
      </c>
    </row>
    <row r="10" spans="1:14" ht="90" x14ac:dyDescent="0.25">
      <c r="A10" s="33" t="s">
        <v>70</v>
      </c>
      <c r="B10" s="7" t="str">
        <f>VLOOKUP(Tabulka1[[#This Row],[Oblast]],'[1]dotační specialisté'!A:B,2,0)</f>
        <v>Marie Kučerová (marie.kucerova@praha.eu; mob.: +420 778 700 365);
Michal Vokurka (michal.vokurka@praha.eu; mob.: +420 776 404 965)</v>
      </c>
      <c r="C10" s="34" t="s">
        <v>71</v>
      </c>
      <c r="D10" s="25" t="s">
        <v>72</v>
      </c>
      <c r="E10" s="28" t="s">
        <v>73</v>
      </c>
      <c r="F10" s="27">
        <v>45467</v>
      </c>
      <c r="G10" s="27">
        <v>45642</v>
      </c>
      <c r="H10" s="28" t="s">
        <v>74</v>
      </c>
      <c r="I10" s="28" t="s">
        <v>75</v>
      </c>
      <c r="J10" s="28" t="s">
        <v>76</v>
      </c>
      <c r="K10" s="28" t="s">
        <v>22</v>
      </c>
      <c r="L10" s="28"/>
      <c r="M10" s="13" t="s">
        <v>77</v>
      </c>
      <c r="N10" s="29" t="s">
        <v>78</v>
      </c>
    </row>
    <row r="11" spans="1:14" ht="45" x14ac:dyDescent="0.25">
      <c r="A11" s="30" t="s">
        <v>79</v>
      </c>
      <c r="B11" s="13" t="str">
        <f>VLOOKUP(Tabulka1[[#This Row],[Oblast]],'[1]dotační specialisté'!A:B,2,0)</f>
        <v>Ota Pačes (ota.paces@praha.eu; tel.: +420 236 00 3318)
Filip Hlaváček (filip.hlavacek@praha.eu; tel.: +420 236 00 3919)</v>
      </c>
      <c r="C11" s="8">
        <v>110</v>
      </c>
      <c r="D11" s="9" t="s">
        <v>80</v>
      </c>
      <c r="E11" s="7" t="s">
        <v>81</v>
      </c>
      <c r="F11" s="10" t="s">
        <v>82</v>
      </c>
      <c r="G11" s="11">
        <v>45646</v>
      </c>
      <c r="H11" s="10" t="s">
        <v>83</v>
      </c>
      <c r="I11" s="7" t="s">
        <v>31</v>
      </c>
      <c r="J11" s="10" t="s">
        <v>32</v>
      </c>
      <c r="K11" s="13" t="s">
        <v>84</v>
      </c>
      <c r="L11" s="7" t="s">
        <v>85</v>
      </c>
      <c r="M11" s="7" t="s">
        <v>86</v>
      </c>
      <c r="N11" s="12" t="s">
        <v>87</v>
      </c>
    </row>
    <row r="12" spans="1:14" ht="75" x14ac:dyDescent="0.25">
      <c r="A12" s="6" t="s">
        <v>88</v>
      </c>
      <c r="B12" s="7" t="str">
        <f>VLOOKUP(Tabulka1[[#This Row],[Oblast]],'[1]dotační specialisté'!A:B,2,0)</f>
        <v>Filip Hlaváček (filip.hlavacek@praha.eu; tel.: +420 236 00 3919);
Martina Sommerová (martina.sommerova@praha.eu; tel.: +420 236 00 3904);
Ota Pačes (ota.paces@praha.eu; tel.: +420 236 00 3318)</v>
      </c>
      <c r="C12" s="8" t="s">
        <v>89</v>
      </c>
      <c r="D12" s="9" t="s">
        <v>90</v>
      </c>
      <c r="E12" s="13" t="s">
        <v>37</v>
      </c>
      <c r="F12" s="14" t="s">
        <v>91</v>
      </c>
      <c r="G12" s="31">
        <v>45657</v>
      </c>
      <c r="H12" s="14" t="s">
        <v>92</v>
      </c>
      <c r="I12" s="13" t="s">
        <v>20</v>
      </c>
      <c r="J12" s="10" t="s">
        <v>93</v>
      </c>
      <c r="K12" s="14" t="s">
        <v>94</v>
      </c>
      <c r="L12" s="13" t="s">
        <v>95</v>
      </c>
      <c r="M12" s="13" t="s">
        <v>23</v>
      </c>
      <c r="N12" s="32" t="s">
        <v>25</v>
      </c>
    </row>
    <row r="13" spans="1:14" ht="90" x14ac:dyDescent="0.25">
      <c r="A13" s="16" t="s">
        <v>96</v>
      </c>
      <c r="B13" s="17" t="str">
        <f>VLOOKUP(Tabulka1[[#This Row],[Oblast]],'[1]dotační specialisté'!A:B,2,0)</f>
        <v>Filip Hlaváček (filip.hlavacek@praha.eu; tel.: +420 236 00 3919);
Martina Sommerová (martina.sommerova@praha.eu; tel.: +420 236 00 3904);</v>
      </c>
      <c r="C13" s="18" t="s">
        <v>97</v>
      </c>
      <c r="D13" s="19" t="s">
        <v>98</v>
      </c>
      <c r="E13" s="17" t="s">
        <v>99</v>
      </c>
      <c r="F13" s="20" t="s">
        <v>100</v>
      </c>
      <c r="G13" s="21">
        <v>45657</v>
      </c>
      <c r="H13" s="20" t="s">
        <v>101</v>
      </c>
      <c r="I13" s="17" t="s">
        <v>102</v>
      </c>
      <c r="J13" s="20" t="s">
        <v>103</v>
      </c>
      <c r="K13" s="20" t="s">
        <v>22</v>
      </c>
      <c r="L13" s="17" t="s">
        <v>104</v>
      </c>
      <c r="M13" s="17" t="s">
        <v>23</v>
      </c>
      <c r="N13" s="35" t="s">
        <v>105</v>
      </c>
    </row>
    <row r="14" spans="1:14" ht="90" x14ac:dyDescent="0.25">
      <c r="A14" s="36" t="s">
        <v>106</v>
      </c>
      <c r="B14" s="7" t="str">
        <f>VLOOKUP(Tabulka1[[#This Row],[Oblast]],'[1]dotační specialisté'!A:B,2,0)</f>
        <v>Filip Hlaváček (filip.hlavacek@praha.eu; tel.: +420 236 00 3919);
Martina Sommerová (martina.sommerova@praha.eu; tel.: +420 236 00 3904);</v>
      </c>
      <c r="C14" s="37" t="s">
        <v>107</v>
      </c>
      <c r="D14" s="9" t="s">
        <v>108</v>
      </c>
      <c r="E14" s="13" t="s">
        <v>109</v>
      </c>
      <c r="F14" s="14" t="s">
        <v>110</v>
      </c>
      <c r="G14" s="31">
        <v>45657</v>
      </c>
      <c r="H14" s="14" t="s">
        <v>111</v>
      </c>
      <c r="I14" s="13" t="s">
        <v>20</v>
      </c>
      <c r="J14" s="10" t="s">
        <v>93</v>
      </c>
      <c r="K14" s="13" t="s">
        <v>84</v>
      </c>
      <c r="L14" s="7" t="s">
        <v>112</v>
      </c>
      <c r="M14" s="7" t="s">
        <v>23</v>
      </c>
      <c r="N14" s="38" t="s">
        <v>105</v>
      </c>
    </row>
    <row r="15" spans="1:14" ht="45" x14ac:dyDescent="0.25">
      <c r="A15" s="6" t="s">
        <v>113</v>
      </c>
      <c r="B15" s="7" t="str">
        <f>VLOOKUP(Tabulka1[[#This Row],[Oblast]],'[1]dotační specialisté'!A:B,2,0)</f>
        <v>Ota Pačes (ota.paces@praha.eu; tel.: +420 236 00 3318)
Filip Hlaváček (filip.hlavacek@praha.eu; tel.: +420 236 00 3919)</v>
      </c>
      <c r="C15" s="8">
        <v>3</v>
      </c>
      <c r="D15" s="9" t="s">
        <v>114</v>
      </c>
      <c r="E15" s="7" t="s">
        <v>115</v>
      </c>
      <c r="F15" s="10" t="s">
        <v>116</v>
      </c>
      <c r="G15" s="11">
        <v>45657</v>
      </c>
      <c r="H15" s="10" t="s">
        <v>74</v>
      </c>
      <c r="I15" s="7" t="s">
        <v>117</v>
      </c>
      <c r="J15" s="10" t="s">
        <v>103</v>
      </c>
      <c r="K15" s="13" t="s">
        <v>84</v>
      </c>
      <c r="L15" s="7" t="s">
        <v>118</v>
      </c>
      <c r="M15" s="7" t="s">
        <v>23</v>
      </c>
      <c r="N15" s="12" t="s">
        <v>87</v>
      </c>
    </row>
    <row r="16" spans="1:14" ht="45" x14ac:dyDescent="0.25">
      <c r="A16" s="36" t="s">
        <v>119</v>
      </c>
      <c r="B16" s="7" t="str">
        <f>VLOOKUP(Tabulka1[[#This Row],[Oblast]],'[1]dotační specialisté'!A:B,2,0)</f>
        <v>Ota Pačes (ota.paces@praha.eu; tel.: +420 236 00 3318)
Filip Hlaváček (filip.hlavacek@praha.eu; tel.: +420 236 00 3919)</v>
      </c>
      <c r="C16" s="37">
        <v>4</v>
      </c>
      <c r="D16" s="9" t="s">
        <v>120</v>
      </c>
      <c r="E16" s="7" t="s">
        <v>115</v>
      </c>
      <c r="F16" s="10" t="s">
        <v>116</v>
      </c>
      <c r="G16" s="11">
        <v>45657</v>
      </c>
      <c r="H16" s="10" t="s">
        <v>121</v>
      </c>
      <c r="I16" s="7" t="s">
        <v>117</v>
      </c>
      <c r="J16" s="10" t="s">
        <v>103</v>
      </c>
      <c r="K16" s="13" t="s">
        <v>84</v>
      </c>
      <c r="L16" s="7" t="s">
        <v>118</v>
      </c>
      <c r="M16" s="7" t="s">
        <v>23</v>
      </c>
      <c r="N16" s="12" t="s">
        <v>87</v>
      </c>
    </row>
    <row r="17" spans="1:14" ht="60" x14ac:dyDescent="0.25">
      <c r="A17" s="6" t="s">
        <v>122</v>
      </c>
      <c r="B17" s="7" t="str">
        <f>VLOOKUP(Tabulka1[[#This Row],[Oblast]],'[1]dotační specialisté'!A:B,2,0)</f>
        <v>Filip Hlaváček (filip.hlavacek@praha.eu; tel.: +420 236 00 3919);
Martina Sommerová (martina.sommerova@praha.eu; tel.: +420 236 00 3904);
Ota Pačes (ota.paces@praha.eu; tel.: +420 236 00 3318)</v>
      </c>
      <c r="C17" s="39" t="s">
        <v>123</v>
      </c>
      <c r="D17" s="9" t="s">
        <v>124</v>
      </c>
      <c r="E17" s="7" t="s">
        <v>125</v>
      </c>
      <c r="F17" s="10" t="s">
        <v>126</v>
      </c>
      <c r="G17" s="11">
        <v>45657</v>
      </c>
      <c r="H17" s="10" t="s">
        <v>127</v>
      </c>
      <c r="I17" s="7" t="s">
        <v>20</v>
      </c>
      <c r="J17" s="10" t="s">
        <v>128</v>
      </c>
      <c r="K17" s="10" t="s">
        <v>22</v>
      </c>
      <c r="L17" s="7" t="s">
        <v>23</v>
      </c>
      <c r="M17" s="7" t="s">
        <v>23</v>
      </c>
      <c r="N17" s="12" t="s">
        <v>25</v>
      </c>
    </row>
    <row r="18" spans="1:14" ht="60" x14ac:dyDescent="0.25">
      <c r="A18" s="40" t="s">
        <v>129</v>
      </c>
      <c r="B18" s="7" t="str">
        <f>VLOOKUP(Tabulka1[[#This Row],[Oblast]],'[1]dotační specialisté'!A:B,2,0)</f>
        <v>Filip Hlaváček (filip.hlavacek@praha.eu; tel.: +420 236 00 3919);
Martina Sommerová (martina.sommerova@praha.eu; tel.: +420 236 00 3904);
Ota Pačes (ota.paces@praha.eu; tel.: +420 236 00 3318)</v>
      </c>
      <c r="C18" s="24">
        <v>45658</v>
      </c>
      <c r="D18" s="25" t="s">
        <v>130</v>
      </c>
      <c r="E18" s="28" t="s">
        <v>131</v>
      </c>
      <c r="F18" s="27">
        <v>45610</v>
      </c>
      <c r="G18" s="27">
        <v>45666</v>
      </c>
      <c r="H18" s="28" t="s">
        <v>132</v>
      </c>
      <c r="I18" s="28" t="s">
        <v>62</v>
      </c>
      <c r="J18" s="28" t="s">
        <v>63</v>
      </c>
      <c r="K18" s="28" t="s">
        <v>22</v>
      </c>
      <c r="L18" s="28"/>
      <c r="M18" s="28"/>
      <c r="N18" s="29" t="s">
        <v>25</v>
      </c>
    </row>
    <row r="19" spans="1:14" ht="90" x14ac:dyDescent="0.25">
      <c r="A19" s="6" t="s">
        <v>133</v>
      </c>
      <c r="B19" s="7" t="str">
        <f>VLOOKUP(Tabulka1[[#This Row],[Oblast]],'[1]dotační specialisté'!A:B,2,0)</f>
        <v>Filip Hlaváček (filip.hlavacek@praha.eu; tel.: +420 236 00 3919);
Martina Sommerová (martina.sommerova@praha.eu; tel.: +420 236 00 3904);
Ota Pačes (ota.paces@praha.eu; tel.: +420 236 00 3318)</v>
      </c>
      <c r="C19" s="8">
        <v>65</v>
      </c>
      <c r="D19" s="9" t="s">
        <v>134</v>
      </c>
      <c r="E19" s="7" t="s">
        <v>135</v>
      </c>
      <c r="F19" s="10" t="s">
        <v>136</v>
      </c>
      <c r="G19" s="11">
        <v>45688</v>
      </c>
      <c r="H19" s="10" t="s">
        <v>137</v>
      </c>
      <c r="I19" s="7" t="s">
        <v>20</v>
      </c>
      <c r="J19" s="10" t="s">
        <v>40</v>
      </c>
      <c r="K19" s="10" t="s">
        <v>22</v>
      </c>
      <c r="L19" s="7" t="s">
        <v>23</v>
      </c>
      <c r="M19" s="7" t="s">
        <v>86</v>
      </c>
      <c r="N19" s="12" t="s">
        <v>25</v>
      </c>
    </row>
    <row r="20" spans="1:14" ht="90" x14ac:dyDescent="0.25">
      <c r="A20" s="40" t="s">
        <v>138</v>
      </c>
      <c r="B20" s="7" t="str">
        <f>VLOOKUP(Tabulka1[[#This Row],[Oblast]],'[1]dotační specialisté'!A:B,2,0)</f>
        <v>Filip Hlaváček (filip.hlavacek@praha.eu; tel.: +420 236 00 3919);
Martina Sommerová (martina.sommerova@praha.eu; tel.: +420 236 00 3904);
Ota Pačes (ota.paces@praha.eu; tel.: +420 236 00 3318)</v>
      </c>
      <c r="C20" s="34">
        <v>76</v>
      </c>
      <c r="D20" s="25" t="s">
        <v>139</v>
      </c>
      <c r="E20" s="7" t="s">
        <v>140</v>
      </c>
      <c r="F20" s="27">
        <v>45343</v>
      </c>
      <c r="G20" s="27">
        <v>45688</v>
      </c>
      <c r="H20" s="28" t="s">
        <v>141</v>
      </c>
      <c r="I20" s="13" t="s">
        <v>20</v>
      </c>
      <c r="J20" s="14" t="s">
        <v>40</v>
      </c>
      <c r="K20" s="10" t="s">
        <v>22</v>
      </c>
      <c r="L20" s="7" t="s">
        <v>23</v>
      </c>
      <c r="M20" s="7" t="s">
        <v>142</v>
      </c>
      <c r="N20" s="29" t="s">
        <v>25</v>
      </c>
    </row>
    <row r="21" spans="1:14" ht="60" x14ac:dyDescent="0.25">
      <c r="A21" s="41" t="s">
        <v>143</v>
      </c>
      <c r="B21" s="7" t="str">
        <f>VLOOKUP(Tabulka1[[#This Row],[Oblast]],'[1]dotační specialisté'!A:B,2,0)</f>
        <v>Filip Hlaváček (filip.hlavacek@praha.eu; tel.: +420 236 00 3919);
Martina Sommerová (martina.sommerova@praha.eu; tel.: +420 236 00 3904);
Ota Pačes (ota.paces@praha.eu; tel.: +420 236 00 3318)</v>
      </c>
      <c r="C21" s="34" t="s">
        <v>144</v>
      </c>
      <c r="D21" s="25" t="s">
        <v>145</v>
      </c>
      <c r="E21" s="26" t="s">
        <v>146</v>
      </c>
      <c r="F21" s="27">
        <v>45597</v>
      </c>
      <c r="G21" s="27">
        <v>45688</v>
      </c>
      <c r="H21" s="28" t="s">
        <v>141</v>
      </c>
      <c r="I21" s="28" t="s">
        <v>147</v>
      </c>
      <c r="J21" s="28" t="s">
        <v>148</v>
      </c>
      <c r="K21" s="28" t="s">
        <v>22</v>
      </c>
      <c r="L21" s="26" t="s">
        <v>149</v>
      </c>
      <c r="M21" s="28"/>
      <c r="N21" s="29" t="s">
        <v>25</v>
      </c>
    </row>
    <row r="22" spans="1:14" ht="90" x14ac:dyDescent="0.25">
      <c r="A22" s="6" t="s">
        <v>150</v>
      </c>
      <c r="B22" s="7" t="str">
        <f>VLOOKUP(Tabulka1[[#This Row],[Oblast]],'[1]dotační specialisté'!A:B,2,0)</f>
        <v>Karolina Špačková (karolina.spackova@praha.eu; mob.: +420 778 489 827);
Michal Vokurka (michal.vokurka@praha.eu; mob.: +420 776 404 965);
Marie Kučerová (marie.kucerova@praha.eu; mob.: +420 778 700 365)</v>
      </c>
      <c r="C22" s="8" t="s">
        <v>151</v>
      </c>
      <c r="D22" s="9" t="s">
        <v>152</v>
      </c>
      <c r="E22" s="10" t="s">
        <v>153</v>
      </c>
      <c r="F22" s="10" t="s">
        <v>154</v>
      </c>
      <c r="G22" s="11">
        <v>45698</v>
      </c>
      <c r="H22" s="10" t="s">
        <v>155</v>
      </c>
      <c r="I22" s="7" t="s">
        <v>54</v>
      </c>
      <c r="J22" s="10" t="s">
        <v>55</v>
      </c>
      <c r="K22" s="14" t="s">
        <v>22</v>
      </c>
      <c r="L22" s="7" t="s">
        <v>156</v>
      </c>
      <c r="M22" s="7" t="s">
        <v>157</v>
      </c>
      <c r="N22" s="12" t="s">
        <v>57</v>
      </c>
    </row>
    <row r="23" spans="1:14" ht="105" x14ac:dyDescent="0.25">
      <c r="A23" s="42" t="s">
        <v>158</v>
      </c>
      <c r="B23" s="7" t="str">
        <f>VLOOKUP(Tabulka1[[#This Row],[Oblast]],'[1]dotační specialisté'!A:B,2,0)</f>
        <v>Filip Hlaváček (filip.hlavacek@praha.eu; tel.: +420 236 00 3919);
Martina Sommerová (martina.sommerova@praha.eu; tel.: +420 236 00 3904);
Ota Pačes (ota.paces@praha.eu; tel.: +420 236 00 3318)</v>
      </c>
      <c r="C23" s="37" t="s">
        <v>159</v>
      </c>
      <c r="D23" s="9" t="s">
        <v>160</v>
      </c>
      <c r="E23" s="7" t="s">
        <v>161</v>
      </c>
      <c r="F23" s="10" t="s">
        <v>162</v>
      </c>
      <c r="G23" s="11">
        <v>45716</v>
      </c>
      <c r="H23" s="10" t="s">
        <v>141</v>
      </c>
      <c r="I23" s="10" t="s">
        <v>20</v>
      </c>
      <c r="J23" s="10" t="s">
        <v>128</v>
      </c>
      <c r="K23" s="10" t="s">
        <v>22</v>
      </c>
      <c r="L23" s="10"/>
      <c r="M23" s="10"/>
      <c r="N23" s="12" t="s">
        <v>25</v>
      </c>
    </row>
    <row r="24" spans="1:14" ht="105" x14ac:dyDescent="0.25">
      <c r="A24" s="6" t="s">
        <v>163</v>
      </c>
      <c r="B24" s="7" t="str">
        <f>VLOOKUP(Tabulka1[[#This Row],[Oblast]],'[1]dotační specialisté'!A:B,2,0)</f>
        <v>Filip Hlaváček (filip.hlavacek@praha.eu; tel.: +420 236 00 3919);
Martina Sommerová (martina.sommerova@praha.eu; tel.: +420 236 00 3904);
Ota Pačes (ota.paces@praha.eu; tel.: +420 236 00 3318)</v>
      </c>
      <c r="C24" s="37" t="s">
        <v>164</v>
      </c>
      <c r="D24" s="9" t="s">
        <v>165</v>
      </c>
      <c r="E24" s="7" t="s">
        <v>28</v>
      </c>
      <c r="F24" s="10" t="s">
        <v>166</v>
      </c>
      <c r="G24" s="11">
        <v>45716</v>
      </c>
      <c r="H24" s="10" t="s">
        <v>167</v>
      </c>
      <c r="I24" s="7" t="s">
        <v>20</v>
      </c>
      <c r="J24" s="10" t="s">
        <v>128</v>
      </c>
      <c r="K24" s="10" t="s">
        <v>22</v>
      </c>
      <c r="L24" s="7" t="s">
        <v>23</v>
      </c>
      <c r="M24" s="7" t="s">
        <v>23</v>
      </c>
      <c r="N24" s="32" t="s">
        <v>25</v>
      </c>
    </row>
    <row r="25" spans="1:14" ht="90" x14ac:dyDescent="0.25">
      <c r="A25" s="30" t="s">
        <v>168</v>
      </c>
      <c r="B25" s="13" t="str">
        <f>VLOOKUP(Tabulka1[[#This Row],[Oblast]],'[1]dotační specialisté'!A:B,2,0)</f>
        <v>Karolina Špačková (karolina.spackova@praha.eu; mob.: +420 778 489 827);
Michal Vokurka (michal.vokurka@praha.eu; mob.: +420 776 404 965);
Marie Kučerová (marie.kucerova@praha.eu; mob.: +420 778 700 365)</v>
      </c>
      <c r="C25" s="8" t="s">
        <v>169</v>
      </c>
      <c r="D25" s="9" t="s">
        <v>170</v>
      </c>
      <c r="E25" s="14" t="s">
        <v>28</v>
      </c>
      <c r="F25" s="14" t="s">
        <v>171</v>
      </c>
      <c r="G25" s="31">
        <v>45747</v>
      </c>
      <c r="H25" s="14" t="s">
        <v>172</v>
      </c>
      <c r="I25" s="13" t="s">
        <v>54</v>
      </c>
      <c r="J25" s="14" t="s">
        <v>55</v>
      </c>
      <c r="K25" s="14" t="s">
        <v>22</v>
      </c>
      <c r="L25" s="13" t="s">
        <v>23</v>
      </c>
      <c r="M25" s="7" t="s">
        <v>173</v>
      </c>
      <c r="N25" s="32" t="s">
        <v>57</v>
      </c>
    </row>
    <row r="26" spans="1:14" ht="90" x14ac:dyDescent="0.25">
      <c r="A26" s="43" t="s">
        <v>174</v>
      </c>
      <c r="B26" s="44" t="str">
        <f>VLOOKUP(Tabulka1[[#This Row],[Oblast]],'[1]dotační specialisté'!A:B,2,0)</f>
        <v>Filip Hlaváček (filip.hlavacek@praha.eu; tel.: +420 236 00 3919);
Martina Sommerová (martina.sommerova@praha.eu; tel.: +420 236 00 3904);
Ota Pačes (ota.paces@praha.eu; tel.: +420 236 00 3318)</v>
      </c>
      <c r="C26" s="45">
        <v>52</v>
      </c>
      <c r="D26" s="46" t="s">
        <v>175</v>
      </c>
      <c r="E26" s="44" t="s">
        <v>153</v>
      </c>
      <c r="F26" s="47" t="s">
        <v>176</v>
      </c>
      <c r="G26" s="48">
        <v>45747</v>
      </c>
      <c r="H26" s="44" t="s">
        <v>177</v>
      </c>
      <c r="I26" s="44" t="s">
        <v>20</v>
      </c>
      <c r="J26" s="47" t="s">
        <v>40</v>
      </c>
      <c r="K26" s="47" t="s">
        <v>22</v>
      </c>
      <c r="L26" s="49" t="s">
        <v>178</v>
      </c>
      <c r="M26" s="44" t="s">
        <v>179</v>
      </c>
      <c r="N26" s="50" t="s">
        <v>25</v>
      </c>
    </row>
    <row r="27" spans="1:14" ht="180" x14ac:dyDescent="0.25">
      <c r="A27" s="33" t="s">
        <v>180</v>
      </c>
      <c r="B27" s="7" t="str">
        <f>VLOOKUP(Tabulka1[[#This Row],[Oblast]],'[1]dotační specialisté'!A:B,2,0)</f>
        <v>Filip Hlaváček (filip.hlavacek@praha.eu; tel.: +420 236 00 3919);
Martina Sommerová (martina.sommerova@praha.eu; tel.: +420 236 00 3904);
Ota Pačes (ota.paces@praha.eu; tel.: +420 236 00 3318)</v>
      </c>
      <c r="C27" s="34" t="s">
        <v>181</v>
      </c>
      <c r="D27" s="25" t="s">
        <v>182</v>
      </c>
      <c r="E27" s="26" t="s">
        <v>183</v>
      </c>
      <c r="F27" s="27">
        <v>45574</v>
      </c>
      <c r="G27" s="27">
        <v>45747</v>
      </c>
      <c r="H27" s="28" t="s">
        <v>111</v>
      </c>
      <c r="I27" s="28" t="s">
        <v>184</v>
      </c>
      <c r="J27" s="28" t="s">
        <v>148</v>
      </c>
      <c r="K27" s="28" t="s">
        <v>22</v>
      </c>
      <c r="L27" s="28"/>
      <c r="M27" s="28"/>
      <c r="N27" s="29" t="s">
        <v>25</v>
      </c>
    </row>
    <row r="28" spans="1:14" s="15" customFormat="1" ht="60" x14ac:dyDescent="0.25">
      <c r="A28" s="6" t="s">
        <v>185</v>
      </c>
      <c r="B28" s="7" t="str">
        <f>VLOOKUP(Tabulka1[[#This Row],[Oblast]],'[1]dotační specialisté'!A:B,2,0)</f>
        <v>Karolina Špačková (karolina.spackova@praha.eu; mob.: +420 778 489 827);
Michal Vokurka (michal.vokurka@praha.eu; mob.: +420 776 404 965);
Marie Kučerová (marie.kucerova@praha.eu; mob.: +420 778 700 365)</v>
      </c>
      <c r="C28" s="8">
        <v>93</v>
      </c>
      <c r="D28" s="9" t="s">
        <v>186</v>
      </c>
      <c r="E28" s="13" t="s">
        <v>187</v>
      </c>
      <c r="F28" s="14" t="s">
        <v>188</v>
      </c>
      <c r="G28" s="31">
        <v>45771</v>
      </c>
      <c r="H28" s="10" t="s">
        <v>189</v>
      </c>
      <c r="I28" s="13" t="s">
        <v>31</v>
      </c>
      <c r="J28" s="14" t="s">
        <v>32</v>
      </c>
      <c r="K28" s="10" t="s">
        <v>22</v>
      </c>
      <c r="L28" s="7" t="s">
        <v>190</v>
      </c>
      <c r="M28" s="7" t="s">
        <v>86</v>
      </c>
      <c r="N28" s="12" t="s">
        <v>191</v>
      </c>
    </row>
    <row r="29" spans="1:14" ht="75" x14ac:dyDescent="0.25">
      <c r="A29" s="6" t="s">
        <v>192</v>
      </c>
      <c r="B29" s="7" t="str">
        <f>VLOOKUP(Tabulka1[[#This Row],[Oblast]],'[1]dotační specialisté'!A:B,2,0)</f>
        <v>Filip Hlaváček (filip.hlavacek@praha.eu; tel.: +420 236 00 3919);
Martina Sommerová (martina.sommerova@praha.eu; tel.: +420 236 00 3904);
Ota Pačes (ota.paces@praha.eu; tel.: +420 236 00 3318)</v>
      </c>
      <c r="C29" s="8">
        <v>67</v>
      </c>
      <c r="D29" s="9" t="s">
        <v>193</v>
      </c>
      <c r="E29" s="7" t="s">
        <v>135</v>
      </c>
      <c r="F29" s="10" t="s">
        <v>194</v>
      </c>
      <c r="G29" s="11">
        <v>45776</v>
      </c>
      <c r="H29" s="10" t="s">
        <v>195</v>
      </c>
      <c r="I29" s="13" t="s">
        <v>20</v>
      </c>
      <c r="J29" s="14" t="s">
        <v>40</v>
      </c>
      <c r="K29" s="10" t="s">
        <v>22</v>
      </c>
      <c r="L29" s="7" t="s">
        <v>23</v>
      </c>
      <c r="M29" s="7" t="s">
        <v>196</v>
      </c>
      <c r="N29" s="12" t="s">
        <v>25</v>
      </c>
    </row>
    <row r="30" spans="1:14" ht="120" x14ac:dyDescent="0.25">
      <c r="A30" s="6" t="s">
        <v>197</v>
      </c>
      <c r="B30" s="7" t="str">
        <f>VLOOKUP(Tabulka1[[#This Row],[Oblast]],'[1]dotační specialisté'!A:B,2,0)</f>
        <v>Filip Hlaváček (filip.hlavacek@praha.eu; tel.: +420 236 00 3919);
Martina Sommerová (martina.sommerova@praha.eu; tel.: +420 236 00 3904);
Ota Pačes (ota.paces@praha.eu; tel.: +420 236 00 3318)</v>
      </c>
      <c r="C30" s="8">
        <v>70</v>
      </c>
      <c r="D30" s="9" t="s">
        <v>198</v>
      </c>
      <c r="E30" s="7" t="s">
        <v>199</v>
      </c>
      <c r="F30" s="10" t="s">
        <v>200</v>
      </c>
      <c r="G30" s="11">
        <v>45777</v>
      </c>
      <c r="H30" s="10" t="s">
        <v>201</v>
      </c>
      <c r="I30" s="7" t="s">
        <v>20</v>
      </c>
      <c r="J30" s="10" t="s">
        <v>40</v>
      </c>
      <c r="K30" s="10" t="s">
        <v>22</v>
      </c>
      <c r="L30" s="7"/>
      <c r="M30" s="7" t="s">
        <v>77</v>
      </c>
      <c r="N30" s="12" t="s">
        <v>25</v>
      </c>
    </row>
    <row r="31" spans="1:14" ht="75" customHeight="1" x14ac:dyDescent="0.25">
      <c r="A31" s="51" t="s">
        <v>202</v>
      </c>
      <c r="B31" s="52" t="str">
        <f>VLOOKUP(Tabulka1[[#This Row],[Oblast]],'[1]dotační specialisté'!A:B,2,0)</f>
        <v>Filip Hlaváček (filip.hlavacek@praha.eu; tel.: +420 236 00 3919);
Martina Sommerová (martina.sommerova@praha.eu; tel.: +420 236 00 3904);
Ota Pačes (ota.paces@praha.eu; tel.: +420 236 00 3318)</v>
      </c>
      <c r="C31" s="53">
        <v>9</v>
      </c>
      <c r="D31" s="54" t="s">
        <v>203</v>
      </c>
      <c r="E31" s="26" t="s">
        <v>204</v>
      </c>
      <c r="F31" s="27">
        <v>45601</v>
      </c>
      <c r="G31" s="27">
        <v>45777</v>
      </c>
      <c r="H31" s="28" t="s">
        <v>19</v>
      </c>
      <c r="I31" s="28" t="s">
        <v>62</v>
      </c>
      <c r="J31" s="28" t="s">
        <v>40</v>
      </c>
      <c r="K31" s="28" t="s">
        <v>22</v>
      </c>
      <c r="L31" s="28"/>
      <c r="M31" s="28"/>
      <c r="N31" s="29" t="s">
        <v>25</v>
      </c>
    </row>
    <row r="32" spans="1:14" ht="97.5" customHeight="1" x14ac:dyDescent="0.25">
      <c r="A32" s="55" t="s">
        <v>205</v>
      </c>
      <c r="B32" s="7" t="str">
        <f>VLOOKUP(Tabulka1[[#This Row],[Oblast]],'[1]dotační specialisté'!A:B,2,0)</f>
        <v>Filip Hlaváček (filip.hlavacek@praha.eu; tel.: +420 236 00 3919);
Martina Sommerová (martina.sommerova@praha.eu; tel.: +420 236 00 3904);
Ota Pačes (ota.paces@praha.eu; tel.: +420 236 00 3318)</v>
      </c>
      <c r="C32" s="34">
        <v>10</v>
      </c>
      <c r="D32" s="25" t="s">
        <v>206</v>
      </c>
      <c r="E32" s="26" t="s">
        <v>204</v>
      </c>
      <c r="F32" s="27">
        <v>45601</v>
      </c>
      <c r="G32" s="27">
        <v>45777</v>
      </c>
      <c r="H32" s="28" t="s">
        <v>53</v>
      </c>
      <c r="I32" s="28" t="s">
        <v>62</v>
      </c>
      <c r="J32" s="28" t="s">
        <v>40</v>
      </c>
      <c r="K32" s="28" t="s">
        <v>22</v>
      </c>
      <c r="L32" s="28"/>
      <c r="M32" s="28"/>
      <c r="N32" s="29" t="s">
        <v>25</v>
      </c>
    </row>
    <row r="33" spans="1:14" ht="75" x14ac:dyDescent="0.25">
      <c r="A33" s="40" t="s">
        <v>207</v>
      </c>
      <c r="B33" s="7" t="str">
        <f>VLOOKUP(Tabulka1[[#This Row],[Oblast]],'[1]dotační specialisté'!A:B,2,0)</f>
        <v>Filip Hlaváček (filip.hlavacek@praha.eu; tel.: +420 236 00 3919);
Martina Sommerová (martina.sommerova@praha.eu; tel.: +420 236 00 3904);
Ota Pačes (ota.paces@praha.eu; tel.: +420 236 00 3318)</v>
      </c>
      <c r="C33" s="34">
        <v>11</v>
      </c>
      <c r="D33" s="25" t="s">
        <v>208</v>
      </c>
      <c r="E33" s="26" t="s">
        <v>209</v>
      </c>
      <c r="F33" s="27">
        <v>45601</v>
      </c>
      <c r="G33" s="27">
        <v>45777</v>
      </c>
      <c r="H33" s="28" t="s">
        <v>68</v>
      </c>
      <c r="I33" s="28" t="s">
        <v>62</v>
      </c>
      <c r="J33" s="28" t="s">
        <v>40</v>
      </c>
      <c r="K33" s="28" t="s">
        <v>22</v>
      </c>
      <c r="L33" s="28"/>
      <c r="M33" s="28"/>
      <c r="N33" s="29" t="s">
        <v>25</v>
      </c>
    </row>
    <row r="34" spans="1:14" ht="77.25" customHeight="1" x14ac:dyDescent="0.25">
      <c r="A34" s="36" t="s">
        <v>210</v>
      </c>
      <c r="B34" s="7" t="str">
        <f>VLOOKUP(Tabulka1[[#This Row],[Oblast]],'[1]dotační specialisté'!A:B,2,0)</f>
        <v>Filip Hlaváček (filip.hlavacek@praha.eu; tel.: +420 236 00 3919);
Martina Sommerová (martina.sommerova@praha.eu; tel.: +420 236 00 3904);
Ota Pačes (ota.paces@praha.eu; tel.: +420 236 00 3318)</v>
      </c>
      <c r="C34" s="37" t="s">
        <v>211</v>
      </c>
      <c r="D34" s="9" t="s">
        <v>212</v>
      </c>
      <c r="E34" s="13" t="s">
        <v>213</v>
      </c>
      <c r="F34" s="10" t="s">
        <v>214</v>
      </c>
      <c r="G34" s="11">
        <v>45782</v>
      </c>
      <c r="H34" s="10" t="s">
        <v>215</v>
      </c>
      <c r="I34" s="7" t="s">
        <v>20</v>
      </c>
      <c r="J34" s="10" t="s">
        <v>128</v>
      </c>
      <c r="K34" s="10" t="s">
        <v>22</v>
      </c>
      <c r="L34" s="7" t="s">
        <v>23</v>
      </c>
      <c r="M34" s="7" t="s">
        <v>23</v>
      </c>
      <c r="N34" s="32" t="s">
        <v>25</v>
      </c>
    </row>
    <row r="35" spans="1:14" ht="63" customHeight="1" x14ac:dyDescent="0.25">
      <c r="A35" s="30" t="s">
        <v>216</v>
      </c>
      <c r="B35" s="13" t="str">
        <f>VLOOKUP(Tabulka1[[#This Row],[Oblast]],'[1]dotační specialisté'!A:B,2,0)</f>
        <v>Karolina Špačková (karolina.spackova@praha.eu; mob.: +420 778 489 827);
Michal Vokurka (michal.vokurka@praha.eu; mob.: +420 776 404 965);
Marie Kučerová (marie.kucerova@praha.eu; mob.: +420 778 700 365)</v>
      </c>
      <c r="C35" s="8" t="s">
        <v>217</v>
      </c>
      <c r="D35" s="9" t="s">
        <v>218</v>
      </c>
      <c r="E35" s="13" t="s">
        <v>37</v>
      </c>
      <c r="F35" s="14" t="s">
        <v>219</v>
      </c>
      <c r="G35" s="31">
        <v>45807</v>
      </c>
      <c r="H35" s="14" t="s">
        <v>220</v>
      </c>
      <c r="I35" s="13" t="s">
        <v>54</v>
      </c>
      <c r="J35" s="14" t="s">
        <v>103</v>
      </c>
      <c r="K35" s="14" t="s">
        <v>22</v>
      </c>
      <c r="L35" s="13" t="s">
        <v>221</v>
      </c>
      <c r="M35" s="7" t="s">
        <v>222</v>
      </c>
      <c r="N35" s="32" t="s">
        <v>57</v>
      </c>
    </row>
    <row r="36" spans="1:14" ht="43.5" customHeight="1" x14ac:dyDescent="0.25">
      <c r="A36" s="30" t="s">
        <v>223</v>
      </c>
      <c r="B36" s="13" t="str">
        <f>VLOOKUP(Tabulka1[[#This Row],[Oblast]],'[1]dotační specialisté'!A:B,2,0)</f>
        <v>Filip Hlaváček (filip.hlavacek@praha.eu; tel.: +420 236 00 3919);
Martina Sommerová (martina.sommerova@praha.eu; tel.: +420 236 00 3904);
Ota Pačes (ota.paces@praha.eu; tel.: +420 236 00 3318)</v>
      </c>
      <c r="C36" s="8">
        <v>65</v>
      </c>
      <c r="D36" s="9" t="s">
        <v>224</v>
      </c>
      <c r="E36" s="13" t="s">
        <v>225</v>
      </c>
      <c r="F36" s="14" t="s">
        <v>171</v>
      </c>
      <c r="G36" s="31">
        <v>45818</v>
      </c>
      <c r="H36" s="14" t="s">
        <v>226</v>
      </c>
      <c r="I36" s="13" t="s">
        <v>31</v>
      </c>
      <c r="J36" s="14" t="s">
        <v>32</v>
      </c>
      <c r="K36" s="14" t="s">
        <v>84</v>
      </c>
      <c r="L36" s="13" t="s">
        <v>227</v>
      </c>
      <c r="M36" s="7" t="s">
        <v>228</v>
      </c>
      <c r="N36" s="12" t="s">
        <v>25</v>
      </c>
    </row>
    <row r="37" spans="1:14" ht="47.25" customHeight="1" x14ac:dyDescent="0.25">
      <c r="A37" s="30" t="s">
        <v>229</v>
      </c>
      <c r="B37" s="13" t="str">
        <f>VLOOKUP(Tabulka1[[#This Row],[Oblast]],'[1]dotační specialisté'!A:B,2,0)</f>
        <v>Filip Hlaváček (filip.hlavacek@praha.eu; tel.: +420 236 00 3919);
Martina Sommerová (martina.sommerova@praha.eu; tel.: +420 236 00 3904);</v>
      </c>
      <c r="C37" s="8" t="s">
        <v>230</v>
      </c>
      <c r="D37" s="9" t="s">
        <v>231</v>
      </c>
      <c r="E37" s="13" t="s">
        <v>232</v>
      </c>
      <c r="F37" s="14" t="s">
        <v>233</v>
      </c>
      <c r="G37" s="31">
        <v>45838</v>
      </c>
      <c r="H37" s="14" t="s">
        <v>155</v>
      </c>
      <c r="I37" s="13" t="s">
        <v>102</v>
      </c>
      <c r="J37" s="14" t="s">
        <v>103</v>
      </c>
      <c r="K37" s="14" t="s">
        <v>22</v>
      </c>
      <c r="L37" s="13" t="s">
        <v>234</v>
      </c>
      <c r="M37" s="17" t="s">
        <v>23</v>
      </c>
      <c r="N37" s="32" t="s">
        <v>105</v>
      </c>
    </row>
    <row r="38" spans="1:14" ht="51" customHeight="1" x14ac:dyDescent="0.25">
      <c r="A38" s="30" t="s">
        <v>235</v>
      </c>
      <c r="B38" s="13" t="str">
        <f>VLOOKUP(Tabulka1[[#This Row],[Oblast]],'[1]dotační specialisté'!A:B,2,0)</f>
        <v>Filip Hlaváček (filip.hlavacek@praha.eu; tel.: +420 236 00 3919);
Martina Sommerová (martina.sommerova@praha.eu; tel.: +420 236 00 3904);</v>
      </c>
      <c r="C38" s="8" t="s">
        <v>236</v>
      </c>
      <c r="D38" s="9" t="s">
        <v>237</v>
      </c>
      <c r="E38" s="13" t="s">
        <v>238</v>
      </c>
      <c r="F38" s="14" t="s">
        <v>239</v>
      </c>
      <c r="G38" s="31">
        <v>45838</v>
      </c>
      <c r="H38" s="14" t="s">
        <v>240</v>
      </c>
      <c r="I38" s="13" t="s">
        <v>102</v>
      </c>
      <c r="J38" s="14" t="s">
        <v>103</v>
      </c>
      <c r="K38" s="14" t="s">
        <v>22</v>
      </c>
      <c r="L38" s="13" t="s">
        <v>241</v>
      </c>
      <c r="M38" s="17" t="s">
        <v>23</v>
      </c>
      <c r="N38" s="32" t="s">
        <v>105</v>
      </c>
    </row>
    <row r="39" spans="1:14" ht="165" customHeight="1" x14ac:dyDescent="0.25">
      <c r="A39" s="16" t="s">
        <v>242</v>
      </c>
      <c r="B39" s="17" t="str">
        <f>VLOOKUP(Tabulka1[[#This Row],[Oblast]],'[1]dotační specialisté'!A:B,2,0)</f>
        <v>Marie Kučerová (marie.kucerova@praha.eu; mob.: +420 778 700 365);
Michal Vokurka (michal.vokurka@praha.eu; mob.: +420 776 404 965)</v>
      </c>
      <c r="C39" s="18" t="s">
        <v>243</v>
      </c>
      <c r="D39" s="19" t="s">
        <v>244</v>
      </c>
      <c r="E39" s="17" t="s">
        <v>28</v>
      </c>
      <c r="F39" s="20" t="s">
        <v>245</v>
      </c>
      <c r="G39" s="21">
        <v>45838</v>
      </c>
      <c r="H39" s="20" t="s">
        <v>246</v>
      </c>
      <c r="I39" s="17" t="s">
        <v>75</v>
      </c>
      <c r="J39" s="20" t="s">
        <v>76</v>
      </c>
      <c r="K39" s="20" t="s">
        <v>22</v>
      </c>
      <c r="L39" s="17" t="s">
        <v>247</v>
      </c>
      <c r="M39" s="17" t="s">
        <v>248</v>
      </c>
      <c r="N39" s="22" t="s">
        <v>78</v>
      </c>
    </row>
    <row r="40" spans="1:14" s="15" customFormat="1" ht="110.25" customHeight="1" x14ac:dyDescent="0.25">
      <c r="A40" s="30" t="s">
        <v>249</v>
      </c>
      <c r="B40" s="13" t="str">
        <f>VLOOKUP(Tabulka1[[#This Row],[Oblast]],'[1]dotační specialisté'!A:B,2,0)</f>
        <v>Karolina Špačková (karolina.spackova@praha.eu; mob.: +420 778 489 827);
Michal Vokurka (michal.vokurka@praha.eu; mob.: +420 776 404 965);
Marie Kučerová (marie.kucerova@praha.eu; mob.: +420 778 700 365)</v>
      </c>
      <c r="C40" s="8" t="s">
        <v>250</v>
      </c>
      <c r="D40" s="9" t="s">
        <v>251</v>
      </c>
      <c r="E40" s="13" t="s">
        <v>37</v>
      </c>
      <c r="F40" s="14" t="s">
        <v>252</v>
      </c>
      <c r="G40" s="31">
        <v>45838</v>
      </c>
      <c r="H40" s="14" t="s">
        <v>220</v>
      </c>
      <c r="I40" s="13" t="s">
        <v>54</v>
      </c>
      <c r="J40" s="14" t="s">
        <v>103</v>
      </c>
      <c r="K40" s="14" t="s">
        <v>22</v>
      </c>
      <c r="L40" s="13" t="s">
        <v>23</v>
      </c>
      <c r="M40" s="13" t="s">
        <v>253</v>
      </c>
      <c r="N40" s="32" t="s">
        <v>57</v>
      </c>
    </row>
    <row r="41" spans="1:14" s="15" customFormat="1" ht="60" x14ac:dyDescent="0.25">
      <c r="A41" s="6" t="s">
        <v>254</v>
      </c>
      <c r="B41" s="7" t="str">
        <f>VLOOKUP(Tabulka1[[#This Row],[Oblast]],'[1]dotační specialisté'!A:B,2,0)</f>
        <v>Milan Věrtelář (milan.vertelar@praha.eu; tel.: +420 236 00 3905);
Martin Škréta (martin.skreta@praha.eu; tel.: +420 236 00 2537);
Michal Vokurka (michal.vokurka@praha.eu; mob.: +420 776 404 965)</v>
      </c>
      <c r="C41" s="8">
        <v>10</v>
      </c>
      <c r="D41" s="9" t="s">
        <v>255</v>
      </c>
      <c r="E41" s="7" t="s">
        <v>37</v>
      </c>
      <c r="F41" s="10" t="s">
        <v>256</v>
      </c>
      <c r="G41" s="11">
        <v>45900</v>
      </c>
      <c r="H41" s="10" t="s">
        <v>83</v>
      </c>
      <c r="I41" s="7" t="s">
        <v>31</v>
      </c>
      <c r="J41" s="10" t="s">
        <v>32</v>
      </c>
      <c r="K41" s="10" t="s">
        <v>84</v>
      </c>
      <c r="L41" s="7" t="s">
        <v>257</v>
      </c>
      <c r="M41" s="7" t="s">
        <v>258</v>
      </c>
      <c r="N41" s="12" t="s">
        <v>34</v>
      </c>
    </row>
    <row r="42" spans="1:14" ht="120" x14ac:dyDescent="0.25">
      <c r="A42" s="42" t="s">
        <v>259</v>
      </c>
      <c r="B42" s="7" t="str">
        <f>VLOOKUP(Tabulka1[[#This Row],[Oblast]],'[1]dotační specialisté'!A:B,2,0)</f>
        <v>Marie Kučerová (marie.kucerova@praha.eu; mob.: +420 778 700 365);
Michal Vokurka (michal.vokurka@praha.eu; mob.: +420 776 404 965)</v>
      </c>
      <c r="C42" s="8" t="s">
        <v>260</v>
      </c>
      <c r="D42" s="9" t="s">
        <v>261</v>
      </c>
      <c r="E42" s="7" t="s">
        <v>262</v>
      </c>
      <c r="F42" s="10" t="s">
        <v>263</v>
      </c>
      <c r="G42" s="11">
        <v>45930</v>
      </c>
      <c r="H42" s="10" t="s">
        <v>264</v>
      </c>
      <c r="I42" s="7" t="s">
        <v>75</v>
      </c>
      <c r="J42" s="10" t="s">
        <v>76</v>
      </c>
      <c r="K42" s="28" t="s">
        <v>22</v>
      </c>
      <c r="L42" s="28"/>
      <c r="M42" s="26" t="s">
        <v>265</v>
      </c>
      <c r="N42" s="32" t="s">
        <v>78</v>
      </c>
    </row>
    <row r="43" spans="1:14" ht="90" x14ac:dyDescent="0.25">
      <c r="A43" s="30" t="s">
        <v>266</v>
      </c>
      <c r="B43" s="13" t="str">
        <f>VLOOKUP(Tabulka1[[#This Row],[Oblast]],'[1]dotační specialisté'!A:B,2,0)</f>
        <v>Filip Hlaváček (filip.hlavacek@praha.eu; tel.: +420 236 00 3919);
Martina Sommerová (martina.sommerova@praha.eu; tel.: +420 236 00 3904);
Ota Pačes (ota.paces@praha.eu; tel.: +420 236 00 3318)</v>
      </c>
      <c r="C43" s="8">
        <v>2</v>
      </c>
      <c r="D43" s="9" t="s">
        <v>267</v>
      </c>
      <c r="E43" s="13" t="s">
        <v>28</v>
      </c>
      <c r="F43" s="10" t="s">
        <v>268</v>
      </c>
      <c r="G43" s="56">
        <v>45930</v>
      </c>
      <c r="H43" s="10" t="s">
        <v>269</v>
      </c>
      <c r="I43" s="7" t="s">
        <v>31</v>
      </c>
      <c r="J43" s="10" t="s">
        <v>148</v>
      </c>
      <c r="K43" s="10" t="s">
        <v>23</v>
      </c>
      <c r="L43" s="7" t="s">
        <v>270</v>
      </c>
      <c r="M43" s="7" t="s">
        <v>271</v>
      </c>
      <c r="N43" s="12" t="s">
        <v>25</v>
      </c>
    </row>
    <row r="44" spans="1:14" ht="57" customHeight="1" x14ac:dyDescent="0.25">
      <c r="A44" s="57" t="s">
        <v>272</v>
      </c>
      <c r="B44" s="58" t="str">
        <f>VLOOKUP(Tabulka1[[#This Row],[Oblast]],'[1]dotační specialisté'!A:B,2,0)</f>
        <v>Marie Kučerová (marie.kucerova@praha.eu; mob.: +420 778 700 365);
Michal Vokurka (michal.vokurka@praha.eu; mob.: +420 776 404 965)</v>
      </c>
      <c r="C44" s="59" t="s">
        <v>273</v>
      </c>
      <c r="D44" s="60" t="s">
        <v>274</v>
      </c>
      <c r="E44" s="58" t="s">
        <v>262</v>
      </c>
      <c r="F44" s="61" t="s">
        <v>275</v>
      </c>
      <c r="G44" s="62">
        <v>45989</v>
      </c>
      <c r="H44" s="61" t="s">
        <v>111</v>
      </c>
      <c r="I44" s="63" t="s">
        <v>75</v>
      </c>
      <c r="J44" s="64" t="s">
        <v>76</v>
      </c>
      <c r="K44" s="64" t="s">
        <v>22</v>
      </c>
      <c r="L44" s="65"/>
      <c r="M44" s="58" t="s">
        <v>276</v>
      </c>
      <c r="N44" s="66" t="s">
        <v>78</v>
      </c>
    </row>
    <row r="45" spans="1:14" ht="75" x14ac:dyDescent="0.25">
      <c r="A45" s="67" t="s">
        <v>277</v>
      </c>
      <c r="B45" s="68" t="str">
        <f>VLOOKUP(Tabulka1[[#This Row],[Oblast]],'[1]dotační specialisté'!A:B,2,0)</f>
        <v>Karolina Špačková (karolina.spackova@praha.eu; mob.: +420 778 489 827);
Michal Vokurka (michal.vokurka@praha.eu; mob.: +420 776 404 965);
Marie Kučerová (marie.kucerova@praha.eu; mob.: +420 778 700 365)</v>
      </c>
      <c r="C45" s="69" t="s">
        <v>278</v>
      </c>
      <c r="D45" s="70" t="s">
        <v>279</v>
      </c>
      <c r="E45" s="68" t="s">
        <v>280</v>
      </c>
      <c r="F45" s="71" t="s">
        <v>281</v>
      </c>
      <c r="G45" s="72">
        <v>46387</v>
      </c>
      <c r="H45" s="71" t="s">
        <v>282</v>
      </c>
      <c r="I45" s="68" t="s">
        <v>54</v>
      </c>
      <c r="J45" s="71" t="s">
        <v>55</v>
      </c>
      <c r="K45" s="71" t="s">
        <v>283</v>
      </c>
      <c r="L45" s="68" t="s">
        <v>284</v>
      </c>
      <c r="M45" s="68" t="s">
        <v>285</v>
      </c>
      <c r="N45" s="73" t="s">
        <v>57</v>
      </c>
    </row>
    <row r="46" spans="1:14" ht="78" customHeight="1" x14ac:dyDescent="0.25">
      <c r="A46" s="74" t="s">
        <v>286</v>
      </c>
      <c r="B46" s="58" t="str">
        <f>VLOOKUP(Tabulka1[[#This Row],[Oblast]],'[1]dotační specialisté'!A:B,2,0)</f>
        <v>Karolina Špačková (karolina.spackova@praha.eu; mob.: +420 778 489 827);
Michal Vokurka (michal.vokurka@praha.eu; mob.: +420 776 404 965);
Marie Kučerová (marie.kucerova@praha.eu; mob.: +420 778 700 365)</v>
      </c>
      <c r="C46" s="59" t="s">
        <v>287</v>
      </c>
      <c r="D46" s="60" t="s">
        <v>288</v>
      </c>
      <c r="E46" s="58" t="s">
        <v>280</v>
      </c>
      <c r="F46" s="61" t="s">
        <v>281</v>
      </c>
      <c r="G46" s="62">
        <v>46387</v>
      </c>
      <c r="H46" s="61" t="s">
        <v>289</v>
      </c>
      <c r="I46" s="58" t="s">
        <v>54</v>
      </c>
      <c r="J46" s="61" t="s">
        <v>55</v>
      </c>
      <c r="K46" s="61" t="s">
        <v>283</v>
      </c>
      <c r="L46" s="58" t="s">
        <v>23</v>
      </c>
      <c r="M46" s="7" t="s">
        <v>290</v>
      </c>
      <c r="N46" s="75" t="s">
        <v>57</v>
      </c>
    </row>
    <row r="47" spans="1:14" ht="96.75" customHeight="1" x14ac:dyDescent="0.25">
      <c r="A47" s="57" t="s">
        <v>291</v>
      </c>
      <c r="B47" s="58" t="str">
        <f>VLOOKUP(Tabulka1[[#This Row],[Oblast]],'[1]dotační specialisté'!A:B,2,0)</f>
        <v>Karolina Špačková (karolina.spackova@praha.eu; mob.: +420 778 489 827);
Michal Vokurka (michal.vokurka@praha.eu; mob.: +420 776 404 965);
Marie Kučerová (marie.kucerova@praha.eu; mob.: +420 778 700 365)</v>
      </c>
      <c r="C47" s="59" t="s">
        <v>292</v>
      </c>
      <c r="D47" s="60" t="s">
        <v>293</v>
      </c>
      <c r="E47" s="58" t="s">
        <v>280</v>
      </c>
      <c r="F47" s="61" t="s">
        <v>294</v>
      </c>
      <c r="G47" s="62">
        <v>46387</v>
      </c>
      <c r="H47" s="61" t="s">
        <v>195</v>
      </c>
      <c r="I47" s="13" t="s">
        <v>54</v>
      </c>
      <c r="J47" s="14" t="s">
        <v>55</v>
      </c>
      <c r="K47" s="14" t="s">
        <v>22</v>
      </c>
      <c r="L47" s="13" t="s">
        <v>295</v>
      </c>
      <c r="M47" s="7" t="s">
        <v>296</v>
      </c>
      <c r="N47" s="76" t="s">
        <v>57</v>
      </c>
    </row>
    <row r="48" spans="1:14" ht="60" x14ac:dyDescent="0.25">
      <c r="A48" s="74" t="s">
        <v>297</v>
      </c>
      <c r="B48" s="58" t="str">
        <f>VLOOKUP(Tabulka1[[#This Row],[Oblast]],'[1]dotační specialisté'!A:B,2,0)</f>
        <v>Karolina Špačková (karolina.spackova@praha.eu; mob.: +420 778 489 827);
Michal Vokurka (michal.vokurka@praha.eu; mob.: +420 776 404 965);
Marie Kučerová (marie.kucerova@praha.eu; mob.: +420 778 700 365)</v>
      </c>
      <c r="C48" s="59" t="s">
        <v>298</v>
      </c>
      <c r="D48" s="60" t="s">
        <v>299</v>
      </c>
      <c r="E48" s="58" t="s">
        <v>280</v>
      </c>
      <c r="F48" s="61" t="s">
        <v>300</v>
      </c>
      <c r="G48" s="62">
        <v>46387</v>
      </c>
      <c r="H48" s="61" t="s">
        <v>301</v>
      </c>
      <c r="I48" s="58" t="s">
        <v>54</v>
      </c>
      <c r="J48" s="61" t="s">
        <v>55</v>
      </c>
      <c r="K48" s="61" t="s">
        <v>283</v>
      </c>
      <c r="L48" s="58" t="s">
        <v>23</v>
      </c>
      <c r="M48" s="63" t="s">
        <v>302</v>
      </c>
      <c r="N48" s="76" t="s">
        <v>57</v>
      </c>
    </row>
    <row r="49" spans="1:14" ht="105.75" customHeight="1" x14ac:dyDescent="0.25">
      <c r="A49" s="67" t="s">
        <v>303</v>
      </c>
      <c r="B49" s="68" t="str">
        <f>VLOOKUP(Tabulka1[[#This Row],[Oblast]],'[1]dotační specialisté'!A:B,2,0)</f>
        <v>Karolina Špačková (karolina.spackova@praha.eu; mob.: +420 778 489 827);
Michal Vokurka (michal.vokurka@praha.eu; mob.: +420 776 404 965);
Marie Kučerová (marie.kucerova@praha.eu; mob.: +420 778 700 365)</v>
      </c>
      <c r="C49" s="77">
        <v>58</v>
      </c>
      <c r="D49" s="78" t="s">
        <v>304</v>
      </c>
      <c r="E49" s="68" t="s">
        <v>305</v>
      </c>
      <c r="F49" s="68" t="s">
        <v>306</v>
      </c>
      <c r="G49" s="79">
        <v>46752</v>
      </c>
      <c r="H49" s="68" t="s">
        <v>246</v>
      </c>
      <c r="I49" s="68" t="s">
        <v>31</v>
      </c>
      <c r="J49" s="68" t="s">
        <v>32</v>
      </c>
      <c r="K49" s="80" t="s">
        <v>307</v>
      </c>
      <c r="L49" s="68" t="s">
        <v>23</v>
      </c>
      <c r="M49" s="68" t="s">
        <v>308</v>
      </c>
      <c r="N49" s="73" t="s">
        <v>57</v>
      </c>
    </row>
    <row r="50" spans="1:14" ht="45" x14ac:dyDescent="0.25">
      <c r="A50" s="67" t="s">
        <v>309</v>
      </c>
      <c r="B50" s="68" t="str">
        <f>VLOOKUP(Tabulka1[[#This Row],[Oblast]],'[1]dotační specialisté'!A:B,2,0)</f>
        <v>Karolina Špačková (karolina.spackova@praha.eu; mob.: +420 778 489 827);
Michal Vokurka (michal.vokurka@praha.eu; mob.: +420 776 404 965);
Marie Kučerová (marie.kucerova@praha.eu; mob.: +420 778 700 365)</v>
      </c>
      <c r="C50" s="69">
        <v>59</v>
      </c>
      <c r="D50" s="70" t="s">
        <v>304</v>
      </c>
      <c r="E50" s="68" t="s">
        <v>305</v>
      </c>
      <c r="F50" s="71" t="s">
        <v>306</v>
      </c>
      <c r="G50" s="79">
        <v>46752</v>
      </c>
      <c r="H50" s="71" t="s">
        <v>310</v>
      </c>
      <c r="I50" s="68" t="s">
        <v>31</v>
      </c>
      <c r="J50" s="71" t="s">
        <v>32</v>
      </c>
      <c r="K50" s="80" t="s">
        <v>311</v>
      </c>
      <c r="L50" s="68" t="s">
        <v>23</v>
      </c>
      <c r="M50" s="68" t="s">
        <v>312</v>
      </c>
      <c r="N50" s="73" t="s">
        <v>57</v>
      </c>
    </row>
    <row r="51" spans="1:14" ht="60" x14ac:dyDescent="0.25">
      <c r="A51" s="74" t="s">
        <v>313</v>
      </c>
      <c r="B51" s="58" t="str">
        <f>VLOOKUP(Tabulka1[[#This Row],[Oblast]],'[1]dotační specialisté'!A:B,2,0)</f>
        <v>Marie Kučerová (marie.kucerova@praha.eu; mob.: +420 778 700 365);
Michal Vokurka (michal.vokurka@praha.eu; mob.: +420 776 404 965)</v>
      </c>
      <c r="C51" s="59">
        <v>44</v>
      </c>
      <c r="D51" s="60" t="s">
        <v>314</v>
      </c>
      <c r="E51" s="58" t="s">
        <v>315</v>
      </c>
      <c r="F51" s="61" t="s">
        <v>316</v>
      </c>
      <c r="G51" s="81">
        <v>46752</v>
      </c>
      <c r="H51" s="61" t="s">
        <v>317</v>
      </c>
      <c r="I51" s="58" t="s">
        <v>31</v>
      </c>
      <c r="J51" s="61" t="s">
        <v>32</v>
      </c>
      <c r="K51" s="58" t="s">
        <v>84</v>
      </c>
      <c r="L51" s="58" t="s">
        <v>23</v>
      </c>
      <c r="M51" s="58" t="s">
        <v>318</v>
      </c>
      <c r="N51" s="76" t="s">
        <v>78</v>
      </c>
    </row>
    <row r="52" spans="1:14" ht="195" x14ac:dyDescent="0.25">
      <c r="A52" s="82" t="s">
        <v>319</v>
      </c>
      <c r="B52" s="63" t="str">
        <f>VLOOKUP(Tabulka1[[#This Row],[Oblast]],'[1]dotační specialisté'!A:B,2,0)</f>
        <v>Filip Hlaváček (filip.hlavacek@praha.eu; tel.: +420 236 00 3919);
Martina Sommerová (martina.sommerova@praha.eu; tel.: +420 236 00 3904);</v>
      </c>
      <c r="C52" s="59" t="s">
        <v>320</v>
      </c>
      <c r="D52" s="60" t="s">
        <v>321</v>
      </c>
      <c r="E52" s="63" t="s">
        <v>322</v>
      </c>
      <c r="F52" s="83">
        <v>44481</v>
      </c>
      <c r="G52" s="83">
        <v>47848</v>
      </c>
      <c r="H52" s="64" t="s">
        <v>323</v>
      </c>
      <c r="I52" s="63" t="s">
        <v>20</v>
      </c>
      <c r="J52" s="64" t="s">
        <v>93</v>
      </c>
      <c r="K52" s="64" t="s">
        <v>22</v>
      </c>
      <c r="L52" s="63" t="s">
        <v>23</v>
      </c>
      <c r="M52" s="63" t="s">
        <v>23</v>
      </c>
      <c r="N52" s="84" t="s">
        <v>105</v>
      </c>
    </row>
    <row r="53" spans="1:14" ht="60" x14ac:dyDescent="0.25">
      <c r="A53" s="85" t="s">
        <v>324</v>
      </c>
      <c r="B53" s="63" t="str">
        <f>VLOOKUP(Tabulka1[[#This Row],[Oblast]],'[1]dotační specialisté'!A:B,2,0)</f>
        <v>Karolina Špačková (karolina.spackova@praha.eu; mob.: +420 778 489 827);
Michal Vokurka (michal.vokurka@praha.eu; mob.: +420 776 404 965);
Marie Kučerová (marie.kucerova@praha.eu; mob.: +420 778 700 365)</v>
      </c>
      <c r="C53" s="59" t="s">
        <v>325</v>
      </c>
      <c r="D53" s="60" t="s">
        <v>326</v>
      </c>
      <c r="E53" s="63" t="s">
        <v>140</v>
      </c>
      <c r="F53" s="64" t="s">
        <v>162</v>
      </c>
      <c r="G53" s="83" t="s">
        <v>327</v>
      </c>
      <c r="H53" s="64" t="s">
        <v>328</v>
      </c>
      <c r="I53" s="63" t="s">
        <v>184</v>
      </c>
      <c r="J53" s="64" t="s">
        <v>103</v>
      </c>
      <c r="K53" s="65" t="s">
        <v>22</v>
      </c>
      <c r="L53" s="65"/>
      <c r="M53" s="65"/>
      <c r="N53" s="66" t="s">
        <v>329</v>
      </c>
    </row>
  </sheetData>
  <mergeCells count="1">
    <mergeCell ref="A1:N1"/>
  </mergeCells>
  <hyperlinks>
    <hyperlink ref="C3" r:id="rId1" display="16" xr:uid="{1237F7A2-7F91-4201-9D0B-BC4C05661FEA}"/>
    <hyperlink ref="C4" r:id="rId2" display="80" xr:uid="{B5D28A19-9339-476B-9C55-2517A7D4652C}"/>
    <hyperlink ref="C5" r:id="rId3" display="69" xr:uid="{9B719226-040E-47FF-A93D-BFD722F6984C}"/>
    <hyperlink ref="C6" r:id="rId4" xr:uid="{6CB15F08-9541-4A57-9D5F-0A7DCAD0866D}"/>
    <hyperlink ref="C7" r:id="rId5" display="72" xr:uid="{686187E8-C1FC-4E69-B949-3C4304C1BC7B}"/>
    <hyperlink ref="C9" r:id="rId6" xr:uid="{EF658D06-142B-4F66-B75E-537CC7647EBE}"/>
    <hyperlink ref="C11" r:id="rId7" display="110" xr:uid="{B03A5FD2-6AAF-4A07-A1D3-396121241907}"/>
    <hyperlink ref="C12" r:id="rId8" xr:uid="{9DA340C9-FC20-44B1-9AC8-3D3EBC7D8552}"/>
    <hyperlink ref="C13" r:id="rId9" xr:uid="{D405D6EE-481C-4BF3-8F53-4EB3DE67A6AC}"/>
    <hyperlink ref="C14" r:id="rId10" display="Jan-23" xr:uid="{98E72103-5DF7-4010-A6FF-66FA0D2B47F2}"/>
    <hyperlink ref="C15" r:id="rId11" display="3" xr:uid="{DA85C6AD-74E3-4CDD-A4BB-7A03F2EFCF38}"/>
    <hyperlink ref="C16" r:id="rId12" display="4" xr:uid="{5856BA27-6250-4C45-8A41-B817F54EDAE4}"/>
    <hyperlink ref="C17" r:id="rId13" display="Sep-24" xr:uid="{5CC048B7-715D-4F6C-AA8A-4C009D792499}"/>
    <hyperlink ref="C19" r:id="rId14" display="65" xr:uid="{99FF9F59-25DC-4B64-9DA8-1B8F58EA9735}"/>
    <hyperlink ref="C22" r:id="rId15" xr:uid="{0EEC1CC5-2B33-4FF5-8A52-C9F2BE48EB46}"/>
    <hyperlink ref="C24" r:id="rId16" display="Feb-24" xr:uid="{45341AD1-3757-4146-BD4A-75E4A291B672}"/>
    <hyperlink ref="C25" r:id="rId17" xr:uid="{A549FD30-3646-4407-9CB4-01F72874A4CA}"/>
    <hyperlink ref="C26" r:id="rId18" display="52" xr:uid="{513E9BA2-3125-485C-88E6-669184EBCF03}"/>
    <hyperlink ref="C28" r:id="rId19" display="93" xr:uid="{386E6745-FA22-4718-BC8F-95229D343C55}"/>
    <hyperlink ref="C29" r:id="rId20" display="67" xr:uid="{68F972D9-4502-4695-8C57-E13CC0E02D95}"/>
    <hyperlink ref="C30" r:id="rId21" display="70" xr:uid="{622080E7-2295-485F-801D-A1A643D1411A}"/>
    <hyperlink ref="C35" r:id="rId22" xr:uid="{EBDDCF64-BE7B-48AA-AF8F-45F414ABA7CF}"/>
    <hyperlink ref="C34" r:id="rId23" display="Mar-24" xr:uid="{1B7BAC28-8FA5-446B-A471-EB6A6B755FBC}"/>
    <hyperlink ref="C36" r:id="rId24" display="65" xr:uid="{1E904D08-F724-42E6-8E91-EE1C6213AEB3}"/>
    <hyperlink ref="C37" r:id="rId25" xr:uid="{A4C44D4F-ED2C-43A2-B369-849E5D899D94}"/>
    <hyperlink ref="C38" r:id="rId26" xr:uid="{51A9C808-FF4B-48E8-A3A3-1B5911E5E8B4}"/>
    <hyperlink ref="C39" r:id="rId27" xr:uid="{AE531BAC-4C16-4433-89EA-1E3A390EF11A}"/>
    <hyperlink ref="C40" r:id="rId28" xr:uid="{601F1A83-3590-453E-A8A8-A9B702585F91}"/>
    <hyperlink ref="C41" r:id="rId29" display="10" xr:uid="{793CE0AE-39E5-403C-B855-EE21433A8084}"/>
    <hyperlink ref="C43" r:id="rId30" display="2" xr:uid="{CC2CC815-B6ED-44C1-82D3-B82E91E230B2}"/>
    <hyperlink ref="C45" r:id="rId31" xr:uid="{C3FAF00E-5EB3-4E34-8328-488CAE2F8F57}"/>
    <hyperlink ref="C46" r:id="rId32" xr:uid="{49DA388B-5F2D-4E21-88FA-7A84541345A8}"/>
    <hyperlink ref="C47" r:id="rId33" xr:uid="{059E92F2-50B9-4FBD-B3F0-42D19F046E01}"/>
    <hyperlink ref="C48" r:id="rId34" xr:uid="{2F4B5BCE-8097-4FF7-944F-D19EE2FB3649}"/>
    <hyperlink ref="C49" r:id="rId35" display="58" xr:uid="{586EECBE-D736-41DE-B98B-2DEE849EEB78}"/>
    <hyperlink ref="C50" r:id="rId36" display="59" xr:uid="{A2C7ADFC-3E59-40C3-B741-33C6D53426A5}"/>
    <hyperlink ref="C51" r:id="rId37" display="44" xr:uid="{A5FD1A6E-33F7-446A-A066-3DA0B7370DF2}"/>
    <hyperlink ref="C52" r:id="rId38" xr:uid="{174EB099-BADC-4A1D-B305-1B86FD0BB53A}"/>
    <hyperlink ref="C42" r:id="rId39" xr:uid="{CE901828-7FF6-4FE4-AD15-D6498B22610E}"/>
    <hyperlink ref="C44" r:id="rId40" xr:uid="{70CC7890-CBF9-4C41-8E4E-031C08CD40DD}"/>
    <hyperlink ref="C23" r:id="rId41" display="10" xr:uid="{F3F6CF59-0A9B-41E6-920B-94DE80C87C2E}"/>
    <hyperlink ref="C53" r:id="rId42" display="FN1" xr:uid="{77979B2D-1A99-4B1D-B46B-4BD447F32CFB}"/>
    <hyperlink ref="C27" r:id="rId43" xr:uid="{90585720-7D78-4AFE-9B1A-F18931566372}"/>
    <hyperlink ref="C10" r:id="rId44" xr:uid="{44E5FE18-59B9-4012-B597-D0F95B378B55}"/>
    <hyperlink ref="C21" r:id="rId45" xr:uid="{BB6A09A3-D534-4D84-B964-EAE152E41C3A}"/>
    <hyperlink ref="C31" r:id="rId46" display="https://dotace.nature.cz/-/aopk-opzp-zmv-9-vyzva?redirect=%2Fvyzvy" xr:uid="{279DB728-12BB-4ABD-A347-32E6432F5BC7}"/>
    <hyperlink ref="C32" r:id="rId47" display="https://dotace.nature.cz/-/aopk-opzp-zmv-10-vyzva?redirect=%2Fvyzvy" xr:uid="{79E5237F-D1C7-40DC-8AD4-0E2F196D8591}"/>
    <hyperlink ref="C33" r:id="rId48" display="https://dotace.nature.cz/-/aopk-opzp-zmv-11-vyzva?redirect=%2Fvyzvy" xr:uid="{7B0DAC36-0CA5-4FB6-938B-0A5A3BA744E2}"/>
    <hyperlink ref="C20" r:id="rId49" display="https://opzp.cz/dotace/76-vyzva/" xr:uid="{71C46AE7-E291-43D9-97B1-58CAAD425B8A}"/>
    <hyperlink ref="C18" r:id="rId50" display="https://dotace.nature.cz/-/vyzva-ppk-b-pro-rok-2025?redirect=%2Fvyzvy" xr:uid="{175D2A6F-7EE6-41A9-AE47-9F422565C57F}"/>
    <hyperlink ref="C8" r:id="rId51" display="https://dotace.nature.cz/-/vyzva-ppk-c-pro-rok-2025?redirect=%2Fvyzvy" xr:uid="{F7B9991F-BD1C-4F88-BFE5-1E02702AD28A}"/>
  </hyperlinks>
  <pageMargins left="0.25" right="0.25" top="0.75" bottom="0.75" header="0.3" footer="0.3"/>
  <pageSetup paperSize="9" scale="53" fitToHeight="0" orientation="landscape" r:id="rId52"/>
  <tableParts count="1">
    <tablePart r:id="rId5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Otevřené výzvy</vt:lpstr>
    </vt:vector>
  </TitlesOfParts>
  <Company>MHMP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Věrtelář Milan (MHMP, FON)</dc:creator>
  <cp:lastModifiedBy>Věrtelář Milan (MHMP, FON)</cp:lastModifiedBy>
  <dcterms:created xsi:type="dcterms:W3CDTF">2024-11-15T13:51:04Z</dcterms:created>
  <dcterms:modified xsi:type="dcterms:W3CDTF">2024-11-15T13:51:29Z</dcterms:modified>
</cp:coreProperties>
</file>