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O:\2021+\OKDPI\Dotační monitoring\Aktuální DM\"/>
    </mc:Choice>
  </mc:AlternateContent>
  <xr:revisionPtr revIDLastSave="0" documentId="13_ncr:1_{B6FB7DBB-3A48-4577-9691-6A96FB7D4B0D}" xr6:coauthVersionLast="47" xr6:coauthVersionMax="47" xr10:uidLastSave="{00000000-0000-0000-0000-000000000000}"/>
  <bookViews>
    <workbookView xWindow="28680" yWindow="-1755" windowWidth="29040" windowHeight="17640" xr2:uid="{2A43161A-0F3A-401B-8B5C-D4DF82B7ECE3}"/>
  </bookViews>
  <sheets>
    <sheet name="Otevřené výzvy" sheetId="1" r:id="rId1"/>
  </sheets>
  <externalReferences>
    <externalReference r:id="rId2"/>
  </externalReferences>
  <definedNames>
    <definedName name="_xlnm._FilterDatabase" localSheetId="0" hidden="1">'Otevřené výzvy'!$A$2:$J$66</definedName>
    <definedName name="_Hlk124491378">'Otevřené výzvy'!#REF!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1" l="1"/>
  <c r="B15" i="1"/>
  <c r="B66" i="1"/>
  <c r="B7" i="1"/>
  <c r="B46" i="1"/>
  <c r="B57" i="1"/>
  <c r="B16" i="1"/>
  <c r="B41" i="1"/>
  <c r="B65" i="1"/>
  <c r="B64" i="1"/>
  <c r="B63" i="1"/>
  <c r="B62" i="1"/>
  <c r="B61" i="1"/>
  <c r="B60" i="1"/>
  <c r="B59" i="1"/>
  <c r="B58" i="1"/>
  <c r="B56" i="1"/>
  <c r="B55" i="1"/>
  <c r="B54" i="1"/>
  <c r="B53" i="1"/>
  <c r="B52" i="1"/>
  <c r="B51" i="1"/>
  <c r="B50" i="1"/>
  <c r="B49" i="1"/>
  <c r="B48" i="1"/>
  <c r="B47" i="1"/>
  <c r="B45" i="1"/>
  <c r="B44" i="1"/>
  <c r="B43" i="1"/>
  <c r="B42" i="1"/>
  <c r="B40" i="1"/>
  <c r="B39" i="1"/>
  <c r="B38" i="1"/>
  <c r="B37" i="1"/>
  <c r="B36" i="1"/>
  <c r="B35" i="1"/>
  <c r="B34" i="1"/>
  <c r="B33" i="1"/>
  <c r="B32" i="1"/>
  <c r="B31" i="1"/>
  <c r="B30" i="1"/>
  <c r="B29" i="1"/>
  <c r="B28" i="1"/>
  <c r="B27" i="1"/>
  <c r="B26" i="1"/>
  <c r="B25" i="1"/>
  <c r="B24" i="1"/>
  <c r="B23" i="1"/>
  <c r="B21" i="1"/>
  <c r="B20" i="1"/>
  <c r="B19" i="1"/>
  <c r="B18" i="1"/>
  <c r="B17" i="1"/>
  <c r="B14" i="1"/>
  <c r="B13" i="1"/>
  <c r="B12" i="1"/>
  <c r="B11" i="1"/>
  <c r="B10" i="1"/>
  <c r="B9" i="1"/>
  <c r="B8" i="1"/>
  <c r="B6" i="1"/>
  <c r="B5" i="1"/>
  <c r="B4" i="1"/>
  <c r="B3" i="1"/>
</calcChain>
</file>

<file path=xl/sharedStrings.xml><?xml version="1.0" encoding="utf-8"?>
<sst xmlns="http://schemas.openxmlformats.org/spreadsheetml/2006/main" count="604" uniqueCount="338">
  <si>
    <t xml:space="preserve">Dotační monitoring - přehled aktuálně otevřených výzev                                                                                     </t>
  </si>
  <si>
    <t xml:space="preserve">Výzva </t>
  </si>
  <si>
    <t>Dotační specialisté</t>
  </si>
  <si>
    <t>Číslo výzvy/Odkaz</t>
  </si>
  <si>
    <t xml:space="preserve">Předmět výzvy </t>
  </si>
  <si>
    <t>Oprávněný žadatel</t>
  </si>
  <si>
    <t>Zahájení
příjmu žádostí</t>
  </si>
  <si>
    <t>Ukončení příjmu žádostí</t>
  </si>
  <si>
    <t>Alokace výzvy v mil. Kč (celková)</t>
  </si>
  <si>
    <t>Poskytovatel</t>
  </si>
  <si>
    <t>Program</t>
  </si>
  <si>
    <t>Podporované území</t>
  </si>
  <si>
    <t>Poznámka</t>
  </si>
  <si>
    <t xml:space="preserve">Čerpání </t>
  </si>
  <si>
    <t>Oblast</t>
  </si>
  <si>
    <t>Environmentální centra se zaměřením na změnu klimatu</t>
  </si>
  <si>
    <t>Podpora modernizace zázemí centra zaměřeného na klimatické vzdělávání komplexní modelová řešení - podporovány budou takové projekty, které budou zahrnovat modernizaci objektu a volitelně pak další aktivity (vybavení a pomůcky pro interiér a exteriér, terénní úpravy),  nebudou podporovány projekty zaměřené pouze na pořízení vybavení, pomůcek nebo terénní úpravy</t>
  </si>
  <si>
    <t>Hlavní město Praha
Městské části
Příspěvkové organizace
Veřejné výzkumné instituce a výzkumné organizace</t>
  </si>
  <si>
    <t>04.09.2024</t>
  </si>
  <si>
    <t>MŽP</t>
  </si>
  <si>
    <t>OPŽP 2021-2027</t>
  </si>
  <si>
    <t>ČR</t>
  </si>
  <si>
    <t> </t>
  </si>
  <si>
    <t>Naplněná alokace výzvy z  22 % (10.1.2025)</t>
  </si>
  <si>
    <t>Veřejná prostranství</t>
  </si>
  <si>
    <t>Prevence škod způsobených šelmami a dravci</t>
  </si>
  <si>
    <t>Výzva se týká škod způsobených zvláště chráněnými druhy živočichů. Jedná se o pomoc podnikajícím chovatelům hospodářských zvířat v režimu podpory de minimis, aby mohli zabezpečit svá stáda. Preventivní opatření na ochranu hospodářských zvířat před útoky velkých šelem. Preventivní opatření na ochranu drůbeže před jestřábem. Preventivní opatření a náprava škod způsobených bobrem evropským</t>
  </si>
  <si>
    <t>Hlavní město Praha
Městské části
Příspěvkové organizace
Ostatní organizace</t>
  </si>
  <si>
    <t>Naplněná alokace výzvy z  90 % (10.1.2025)</t>
  </si>
  <si>
    <t>Životní prostředí</t>
  </si>
  <si>
    <t>Zabezpečení péče o válečné hroby</t>
  </si>
  <si>
    <t>VII</t>
  </si>
  <si>
    <t>Dotace je určena na účelové udržování válečných hrobů a pietních míst v důstojném stavu či na jejich výstavbu a zachování památky vojáků a ostatních osob, které zahynuly v boji nebo v důsledku aktivní účasti ve válečném konfliktu. </t>
  </si>
  <si>
    <t>Vlastník válečného hrobu, a pokud není znám, vlastník nemovité věci, na které je válečný hrob umístěn</t>
  </si>
  <si>
    <t>MO</t>
  </si>
  <si>
    <t>Národní dotace</t>
  </si>
  <si>
    <t>Dotace poskytnutá v rámci této výzvy je určena pro období od 1. ledna 2026 do 30. listopadu 2026</t>
  </si>
  <si>
    <t>Transformace pobytových sociálních služeb</t>
  </si>
  <si>
    <t>03_22_036</t>
  </si>
  <si>
    <t xml:space="preserve">Výzva je zaměřena na podporu deinstitucionalizace systému sociálních služeb a transformace pobytových zařízení. </t>
  </si>
  <si>
    <t>Městské části</t>
  </si>
  <si>
    <t>25.10.2022</t>
  </si>
  <si>
    <t>MPSV</t>
  </si>
  <si>
    <t>OP Z+</t>
  </si>
  <si>
    <t>Aktualizace ke dni 26. 8. 2024, došlo k rozšíření aktivit výzvy o „Podporu kontinuálního procesu deinstitucionalizace sociální služby, která již prošla transformačním procesem či převzala klienty z transformovaného zařízení“</t>
  </si>
  <si>
    <t>Naplněná alokace výzvy z 17,6 % (15.1.2025)</t>
  </si>
  <si>
    <t>Sociální oblast</t>
  </si>
  <si>
    <t>Zvyšování kapacit sociálního poradenství, sociální prevence a nepobytových služeb péče</t>
  </si>
  <si>
    <t xml:space="preserve">31_24_140 </t>
  </si>
  <si>
    <t>Je podporován nákup nemovitostí včetně pozemků a výstavba, rekonstrukce a úpravy zařízení a zázemí pro poskytování sociálních služeb pro tyto sociální služby (odkazy na § zákona č. 108/2006 Sb. o sociálních službách):
•	Odborné sociální poradenství (§ 37)
•	Služby sociální péče (§ 38) – poskytované v terénní a/nebo ambulantní formě: § 39 až § 46
•	Služby sociální prevence (§ 53): § 54 až § 63</t>
  </si>
  <si>
    <t>NPO</t>
  </si>
  <si>
    <t>Naplněná alokace výzvy z cca  78 % (16.1.2025)</t>
  </si>
  <si>
    <t xml:space="preserve">STANDARDIZOVANÁ SPORTOVNÍ INFRASTRUKTURA 2025 – TECHNICKÉ ZHODNOCENÍ </t>
  </si>
  <si>
    <t xml:space="preserve">Výzva je věcně zaměřena na technické zhodnocení vybraných typů sportovních zařízení, a to: a) atletických drah, sektorů, stadiónů a hal, b) fotbalových stadionů a hřišť, c) tenisových hal a kurtů, d) sportovních hal určených pro halové kolektivní míčové sporty, e) zimních stadionů a f) plaveckých bazénů 25 m. </t>
  </si>
  <si>
    <t>Hlavní město Praha, 
Městské části
Příspěvkové organizace
Ostatní organizace</t>
  </si>
  <si>
    <t>NSA</t>
  </si>
  <si>
    <t>REGIONÁLNÍ SPORTOVNÍ INFRASTRUKTURA</t>
  </si>
  <si>
    <t>Sport</t>
  </si>
  <si>
    <t xml:space="preserve">STANDARDIZOVANÁ SPORTOVNÍ INFRASTRUKTURA 2025 - VÝSTAVBA </t>
  </si>
  <si>
    <t xml:space="preserve">Výzva je věcně zaměřena na výstavbu vybraných typů sportovních zařízení, a to: a) atletických drah, sektorů, stadiónů a hal, b) fotbalových stadionů a hřišť, c) tenisových hal a kurtů, d) sportovních hal určených pro halové kolektivní míčové sporty, e) zimních stadionů a f) plaveckých bazénů 25 m. </t>
  </si>
  <si>
    <t>Programy zlepšování kvality ovzduší</t>
  </si>
  <si>
    <t>10/2024</t>
  </si>
  <si>
    <t>Předmětem podpory je urychlení realizace Opatření stanovených MŽP v co největším územním rozsahu, a to prostřednictvím zpracování Akčního plánu a personálních kapacit na podporu jeho realizace. Za tímto účelem zřídí žadatel 1 nové pracovní místo na plný pracovní úvazek v rámci příslušného organizačního útvaru krajského úřadu nebo obecního úřadu obce s rozšířenou působností vykonávajícím činnosti spojené s ochranou ovzduší.</t>
  </si>
  <si>
    <t>Hlavní město Prahy
Městské části</t>
  </si>
  <si>
    <t>01.10.2024</t>
  </si>
  <si>
    <t>NPŽP</t>
  </si>
  <si>
    <t>Pakt starostů pro klima a energii</t>
  </si>
  <si>
    <t>2/2024</t>
  </si>
  <si>
    <t xml:space="preserve">Cílem výzvy je zlepšení životního prostředí a kvality života ve městech a obcích. Je určena pro tvorbu Akčního plánu pro udržitelnou energii a klima. Dotace slouží především k zvýšení veřejného povědomí o tématech, jako je energetická efektivita, využívání obnovitelných zdrojů energie a podpora adaptace na změny klimatu. Výzva je určena k uspořádání Místního dne pro klima a energii. Výše podpory může dosáhnout až 2 miliony korun. </t>
  </si>
  <si>
    <t>Hlavní město Praha</t>
  </si>
  <si>
    <t>02.09.2024</t>
  </si>
  <si>
    <t>Kybernetická bezpečnost – městské části hlavního města Prahy</t>
  </si>
  <si>
    <t>Zvýšení kybernetické bezpečnosti vybraných informačních systémů v souladu s požadavky zákona č. 181/2014 Sb., o kybernetické bezpečnosti</t>
  </si>
  <si>
    <t>MV</t>
  </si>
  <si>
    <t>Hl. m. Praha</t>
  </si>
  <si>
    <t>Digitalizace</t>
  </si>
  <si>
    <t>Modernizace a rozvoj pobytových služeb sociální péče II</t>
  </si>
  <si>
    <t>31_24_138</t>
  </si>
  <si>
    <t xml:space="preserve">Je podporován nákup nemovitostí včetně pozemků a výstavba, rekonstrukce a úpravy zařízení pro poskytování sociální služby:
•	Odlehčovací služby – pouze v pobytové formě; 
•	Týdenní stacionáře;
•	Domovy pro osoby se zdravotním postižením;
•	Domovy pro seniory;
•	Domovy se zvláštním režimem;
•	Chráněné bydlení.
Sociální služby typu odlehčovací služby, domovů pro seniory a domovů se zvláštním režimem lze podpořit pouze za předpokladu, že budou realizovány ve standardu M1, jak je stanoven v MTS. </t>
  </si>
  <si>
    <t>Naplněná alokace výzvy z cca  66 % (16.1.2025)</t>
  </si>
  <si>
    <t>Podpora procesů ve službách – kraje (2)</t>
  </si>
  <si>
    <t>03_24_068</t>
  </si>
  <si>
    <t>Rozvoj nových služeb komunitního typu, ambulantních, terénních služeb, včetně destigmatizačních aktivit. Podpora transformace systému sociálních služeb a deinstitucionalizace zařízení poskytujících sociální služby pro osoby se zdravotním postižením. Podpora transformace psychiatrické péče a deinstitucionalizace zařízení poskytujících služby pro osoby s duševním onemocněním a další.</t>
  </si>
  <si>
    <t>25.01.2024</t>
  </si>
  <si>
    <t>Naplněná alokace výzvy z 90 % (15.1.2025)</t>
  </si>
  <si>
    <t>Protipovodňová opatření</t>
  </si>
  <si>
    <t>Výzva je určena pro realizaci přírodě blízkých a protipovodňových opatření. Výzva zahrnuje podporu přírodě blízkých opatření v krajině a sídlech, realizaci protipovodňových opatření, opatření ke zpomalení odtoku, pro vsak, retenci a akumulaci srážkové vody vč. jejího dalšího využití, realizace zelených střech, opatření na využití šedé vody a opatření pro řízenou dotaci podzemních vod.</t>
  </si>
  <si>
    <t>27.09.2023</t>
  </si>
  <si>
    <t>Výzva se vztahuje na integrované projekty (ITI).</t>
  </si>
  <si>
    <t>Naplněná alokace výzvy z 14,8 % (10.1.2025)</t>
  </si>
  <si>
    <t>Obnova infrastruktury pro životní prostředí po povodni 2024</t>
  </si>
  <si>
    <t>Není</t>
  </si>
  <si>
    <t>Obnova vodohospodářské infrastruktury pro veřejnou potřebu dle zákona č. 274/2021 Sb.,
o vodovodech a kanalizacích a dešťové kanalizace:
- obnova vodovodů a kanalizací – zejména obnova objektů čistíren odpadních vod, čerpacích stanic, kanalizačních stok, zdrojů vody, úpraven vod, vodovodních sítí, vč. ostatních objektů
na sítích, domovních přípojek;
- realizace dočasného řešení nakládání s odpadními vodami a zásobování pitnou vodou;
- čištění vodohospodářské infrastruktury, včetně kamerových průzkumů stavu sítí;
- obnova dešťové kanalizace.</t>
  </si>
  <si>
    <t>Obce a obchodní společnosti ovládané z více než 50 % obcemi, s majetkem poškozeným povodní
po 12. 9. 2024, v souvislosti s tlakovou níží Boris.</t>
  </si>
  <si>
    <t>SFPI</t>
  </si>
  <si>
    <t>Nejzazší termín dokončení realizace je 30. 6. 2025</t>
  </si>
  <si>
    <t>TRANSGov. č. 1</t>
  </si>
  <si>
    <t>1/2024</t>
  </si>
  <si>
    <t>První kolo Výzvy slouží pouze k výběru projektových záměrů objednatelů veřejné regionální železniční dopravy. Podporované je pořízení nových železničních vozidel (ucelených trakčních jednotek) pro segment regionální osobní dopravu s pohonem:
elektrickým (s trolejovým napájením) – EMU,
elektrickým bateriovým – BEMU,
elektrickým vodíkovým (s palivovým článkem) – HMU/HEMU,
nebo kombinací těchto pohonů (dále jen „Nová vozidla“) jako náhrady za:
vozidla s dieselovým pohonem, nebo
zastaralá vozidla s elektrickým napájením.</t>
  </si>
  <si>
    <t>ModFond (SFŽP)</t>
  </si>
  <si>
    <t>Díky dvoukolové výzvě budou podpořeny projekty řešící energetické úspory osobní železniční dopravy formou pořízení nových železničních vozidel. První kolo výzvy slouží k výběru úspěšných projektových záměrů. Pro ně bude v druhém kole výzvy připraveno 15 miliard korun.</t>
  </si>
  <si>
    <t>Doprava</t>
  </si>
  <si>
    <t>Zavádění nových řešení ve službách podporujících sociální začleňování (2)</t>
  </si>
  <si>
    <t>03_24_077</t>
  </si>
  <si>
    <t>Výzva je zaměřena na vytváření a realizaci nových efektivních řešení a programů při poskytování služeb sociálního začleňování (mezi tyto služby spadají zejména sociální služby, sociální práce, služby zaměřené na prevenci ztráty bydlení a udržení bydlení, sociální bydlení, služby péče o ohrožené děti, služby pro rodiny a děti, služby na sociálně zdravotním pomezí. Důraz je kladen na zkvalitnění služeb komunitního charakteru, a to v terénní, ambulantní i malokapacitní pobytové formě, na rozvoj nových komplexních modelů podporující sociální začleňování, vytváření podmínek přesahujících jednotlivé oblasti podpory sociálního začleňování a zavádění nástrojů mezioborové a meziresortní spolupráce pro komplexní řešení nepříznivé situace uživatelů služeb (například zavádění nových programů zaměřených na řešení kumulace znevýhodnění - bydlení a zároveň řešení otázky hospodaření/zadlužení nebo otázky kvalifikace/kompetencí, pracovního/produktivního uplatnění) s uplatněním přesahu multioborové spolupráce zejména do oblasti školství nebo programů zaměřených na poskytování služeb na sociálně zdravotním pomezí.</t>
  </si>
  <si>
    <t>Městské části
Příspěvkové organizace
Ostatní organizace</t>
  </si>
  <si>
    <t>V této výzvě nejsou zatím žádné registrované projekty. (15.1.2025)</t>
  </si>
  <si>
    <t>Podpora vzniku základní sítě infekčních klinik a oddělení - SC 4.3 (ČR)</t>
  </si>
  <si>
    <t>Podpora ochrany veřejného zdraví - rozvoj kapacit klinik infekčních onemocnění, včetně podpory rozvoje odběrových míst a laboratoří (infrastruktura a přístrojové vybavení).</t>
  </si>
  <si>
    <t>Fakultní nemocnice Bulovka - hlavní město Praha</t>
  </si>
  <si>
    <t>24.04.2024</t>
  </si>
  <si>
    <t>MMR</t>
  </si>
  <si>
    <t>IROP</t>
  </si>
  <si>
    <t>Konkrétně se jedná o Fakultní nemocnici Bulovka.
Oprávněný žadatel může podat pouze jeden projekt.</t>
  </si>
  <si>
    <t>Zdravotnictví</t>
  </si>
  <si>
    <t>Průzkum kontaminace životního prostředí</t>
  </si>
  <si>
    <t>Průzkum rozsahu znečištění horninového prostředí a rizik s ním spojených, včetně návrhu efektivního řešení. Realizace průzkumných a doprůzkumných prací a zpracování analýz rizik kontaminovaných
nebo potenciálně kontaminovaných lokalit, a to včetně návrhu efektivního řešení.</t>
  </si>
  <si>
    <t>03.07.2024</t>
  </si>
  <si>
    <t>Naplněná alokace výzvy z  5,8 % (10.1.2025)</t>
  </si>
  <si>
    <t>Podpora povodňové operativy</t>
  </si>
  <si>
    <t>Podpora povodňové operativy, zvyšování resilience citlivých objektů před povodněmi
Realizace technických opatření vedoucích k zvýšení odolnosti při zaplavení a snížení povodňových škod u stávajících citlivých objektů (výhradně objekty škol, zdravotnictví a sociální péče, Policie ČR, Armády ČR a Hasičského záchranného sboru ČR), které se nacházejí v plochách s povodňovým rizikem a nelze je z ekonomických, bezpečnostních a jiných odůvodněných příčin z těchto ploch vymístit.</t>
  </si>
  <si>
    <t>Hlaní město Praha
Městské části
příspěvkové organizace zřízené OSS a ÚSC</t>
  </si>
  <si>
    <t>25.09.2024</t>
  </si>
  <si>
    <t>V této výzvě nejsou zatím žádné registrované projekty. (10. 1. 2025)</t>
  </si>
  <si>
    <t>Podpora přizpůsobení se změně klimatu, prevence rizika katastrof a odolnosti vůči nim s přihlédnutím k ekosystémovým přístupům</t>
  </si>
  <si>
    <t>Aktivita 1.3.1.1 Tvorba nových a obnova stávajících přírodě blízkých vodních prvků v krajině včetně sídel 
Aktivita 1.3.1.2 Tvorba nových a obnova stávajících vegetačních prvků a struktur, včetně opatření proti vodní a větrné erozi
Aktivita 1.3.1.4 Zakládání a obnova veřejné sídelní zeleně
Aktivita 1.3.1.5 Odstranění či eliminace negativních funkcí odvodňovacích zařízení v krajině</t>
  </si>
  <si>
    <t>Vlastníci a správci pozemků, organizace podílející se na ochraně přírody a krajiny, správci povodí a správci vodních toků, obce a města. </t>
  </si>
  <si>
    <t>AOPK</t>
  </si>
  <si>
    <t>Posilování ochrany a zachování přírody, biologické rozmanitosti a zelené infrastruktury, a to i v městských oblastech, a snižování všech forem znečištění</t>
  </si>
  <si>
    <t>Aktivita 1.6.1.1 Péče o přírodní stanoviště a druhy, opatření na podporu ohrožených druhů
Aktivita 1.6.1.2 Péče o chráněná území (přírodní dědictví)
Aktivita 1.6.1.3 Omezení šíření invazních nepůvodních a expanzivních druhů
Aktivita 1.6.1.5 Návštěvnická infrastruktura sloužící k usměrnění návštěvníků v chráněných územích a zvýšení povědomí o problematice ochrany přírody</t>
  </si>
  <si>
    <t>Zpracování studií a plánů</t>
  </si>
  <si>
    <t>Podaktivita 1.3.2.1.1.095_06 Zpracování studie systému sídelní zeleně, ZMV 06 Studie a plány
Podaktivita 1.3.2.1.2.095_06 Zpracování územní studie krajiny, ZMV 06 Studie a plány
Podaktivita 1.3.2.1.3.095_06 Zpracování plánu ÚSES, ZMV 06 Studie a plány</t>
  </si>
  <si>
    <t>Obce s rozšířenou působností
Městské části hl. města Prahy (pouze podaktivita 1.3.2.1.1.095_06)</t>
  </si>
  <si>
    <t>Návraty</t>
  </si>
  <si>
    <t>02_24_037</t>
  </si>
  <si>
    <t>Podpora výzkumných projektů. Stimulace znovuobnovení kariéry výzkumných pracovníků / výzkumných pracovnic po přerušení dosavadní kariéry způsobeném mateřskou/rodičovskou dovolenou / dlouhodobou péčí o osobu blízkou / dlouhodobou nemocí.</t>
  </si>
  <si>
    <t>Veřejné výzkumné instituce</t>
  </si>
  <si>
    <t>MŠMT</t>
  </si>
  <si>
    <t>OP JAK</t>
  </si>
  <si>
    <t>V této výzvě nejsou zatím žádné registrované projekty. (16. 1. 2025)</t>
  </si>
  <si>
    <t>Vzdělávání</t>
  </si>
  <si>
    <t>Emise ze stacionárních zdrojů</t>
  </si>
  <si>
    <t>3/2024</t>
  </si>
  <si>
    <t xml:space="preserve">Cílem výzvy je snižování emisí těžkých kovů, které mají imisní limity stanované zákonem o ochraně ovzduší a/nebo snižování emisí pachových látek ze stacionárních zdrojů. Díky této výzvě budou omezeny negativní dopady na kvalitu ovzduší a tím na lidské zdraví. </t>
  </si>
  <si>
    <t>Hlavní město Praha
Příspěvkové organizace
Veřejné výzkumné instituce a výzkumné organizace
Organizace zakládané hl. městem</t>
  </si>
  <si>
    <t>06.05.2024</t>
  </si>
  <si>
    <t>Rozvoj a modernizace služeb komunitního typu pro ohrožené děti - bytové jednotky</t>
  </si>
  <si>
    <t>31_24_114</t>
  </si>
  <si>
    <t>Cílem této výzvy je podpořit deinstitucionalizaci pobytové péče pro ohrožené děti v ČR tak, že bude zvýšena dostupnost služeb komunitního typu pro ohrožené děti a rodiny (komunitní služby pobytové) prostřednictvím nákupu bytových jednotek.</t>
  </si>
  <si>
    <t>Hlavní město Praha
Městské části
Příspěvkové organizace
Organizace zakládané hl. městem a MČ</t>
  </si>
  <si>
    <t>15.02.2024</t>
  </si>
  <si>
    <t>Dne 6. 9. byla výzva aktualizována - došlo k posunutí data ukončení příjmu žádostí o podporu, mírnému navýšení alokace a posunu data nejzazšího data ukončení fyzické realizace projektu na 30. 5. 2025</t>
  </si>
  <si>
    <t>Naplněná alokace výzvy z 8,2 % (11.10.2024)</t>
  </si>
  <si>
    <t>Předcházení vzniku odpadu, svoz a jeho zpracování</t>
  </si>
  <si>
    <t>Výzva se vztahuje na projekty předcházení vzniku odpadu a jeho svozu a zpracování na území celé ČR. Podporována budou RE-USE centra a kompostéry pro předcházení vzniku komunálních odpadů. Podporována bude i výstavba a modernizace sběrných dvorů, doplnění a zefektivnění systému odděleného sběru/svozu zejména komunálních odpadů včetně podpory door-to-door systémů a zavádění systémů PAYT („Pay-as-You-Throw“).</t>
  </si>
  <si>
    <t>Městské části
Příspěvkové organizace</t>
  </si>
  <si>
    <t>Naplněná  alokace výzvy z 110 % (20.12.2024)</t>
  </si>
  <si>
    <t>Zelená infrastruktura (VRR)</t>
  </si>
  <si>
    <t xml:space="preserve"> Revitalizace, modernizace a dostupnost stávajících veřejných prostranství ve vazbě na zelenou infrastrukturu. Revitalizace a úprava nevyužívaných ploch, vznik a dostupnost nového veřejného prostranství ve vazbě na zelenou infrastrukturu.</t>
  </si>
  <si>
    <t>Hlavní město Praha
Městské části
Organizace zakládané hl. městem a MČ
Veřejné výzkumné instituce</t>
  </si>
  <si>
    <t>Prodloužení nejzazšího data ukončení realizace projektu na 31. 10. 2028.</t>
  </si>
  <si>
    <t>Naplněná  alokace výzvy z 9,3 % (16.1.2025)</t>
  </si>
  <si>
    <t>Nízkoemisní a bezemisní vozidla pro veřejnou dopravu (VRR)</t>
  </si>
  <si>
    <t>Nízkoemisní a bezemisní vozidla pro veřejnou dopravu</t>
  </si>
  <si>
    <t>Dopravci na základě smlouvy o veřejných službách
v přepravě cestujících</t>
  </si>
  <si>
    <t>10.01.2024</t>
  </si>
  <si>
    <r>
      <t xml:space="preserve">žadatelé: Dopravci na základě smlouvy o veřejných službách v přepravě cestujících; </t>
    </r>
    <r>
      <rPr>
        <sz val="11"/>
        <color rgb="FFFF0000"/>
        <rFont val="Calibri"/>
        <family val="2"/>
        <charset val="238"/>
      </rPr>
      <t>došlo k posunu data ukončení příjmu žádostí z 20. 12. 2024 na 27.6. 2025.</t>
    </r>
  </si>
  <si>
    <t>V této výzvě nejsou zatím žádné registrované projekty. (16.1.2025)</t>
  </si>
  <si>
    <t>Zpracování místní energetick koncepce (MEK)</t>
  </si>
  <si>
    <t>NPO 3/2024</t>
  </si>
  <si>
    <t xml:space="preserve">Dotace je určena na zpracování místní energetické koncepce, která by měla být nástrojem a návodem, jak optimalizovat dodávku energie vůči energii spotřebovávané v lokalitě konkrétní obce nebo dobrovolného svazku obcí. </t>
  </si>
  <si>
    <t>Hlavní město Praha
Městské části</t>
  </si>
  <si>
    <t>03.05.2024</t>
  </si>
  <si>
    <t>MPO</t>
  </si>
  <si>
    <t>Obec nad 10 000 obyvatel
míra podpory 85 %
max. výše podpory 550 000  Kč</t>
  </si>
  <si>
    <t>Energetické úspory</t>
  </si>
  <si>
    <t>Zavedení systému hospodaření s energií v podobě energetického managementu (EM)</t>
  </si>
  <si>
    <t xml:space="preserve"> NPO 2/2024</t>
  </si>
  <si>
    <t>Dotace se vztahuje zejména na tvorbu dokumentů, organizaci (definici procesů, odpovědností, toků informací apod.), přípravu systémů pro monitorování a vyhodnocování spotřeby energie a zavedení systému energetického managementu do praxe.</t>
  </si>
  <si>
    <t>Hlavní město Praha
Městské části
Příspěvkové organizace
Organizace zakládané hl. městem a MČ
Veřejné výzkumné instituce</t>
  </si>
  <si>
    <t>10.05.2024</t>
  </si>
  <si>
    <t xml:space="preserve">Max. výše podpory 550 000 Kč. V současné době je vyčerpaná alokace a výzva je pozastavená. </t>
  </si>
  <si>
    <t>Akční plánování v území -IDZ</t>
  </si>
  <si>
    <t>02_23_018</t>
  </si>
  <si>
    <t>Cílem výzvy Akční plánování v území – IDZ (tj. implementace dlouhodobého záměru vzdělávání a rozvoje vzdělávací soustavy kraje) je podpora implementace aktivit a opatření naplánovaných v dlouhodobých záměrech
vzdělávání a rozvoje vzdělávací soustavy v krajích (DZ kraje) a krajských akčních plánech rozvoje vzdělávání, které povedou ke zlepšení kvality vzdělávání na území krajů. Cílem výzvy je také metodická podpora v oblasti prevence sociálního vyloučení ve vzdělávání realizátorům místních akčních plánů rozvoje vzdělávání (MAP).</t>
  </si>
  <si>
    <t>11.07.2023</t>
  </si>
  <si>
    <t>První uzávěrka byla 31. 7. 2023, další uzávěrky budou vždy poslední den každého následujícího měsíce až do 30. 4. 2025. Počínaje 1. 5. 2025 budou žádosti o podporu přijímány průběžně, a to až do data ukončení příjmu žádostí o podporu (30. 6. 2025).</t>
  </si>
  <si>
    <t>Naplněná  alokace výzvy ze 150 % (16.1.2025)</t>
  </si>
  <si>
    <t>Rozvoj a modernizace služeb komunitního typu pro ohrožené děti - vybudování a renovace infrastruktury pobytové péče o děti</t>
  </si>
  <si>
    <t>31_24_113</t>
  </si>
  <si>
    <t>Cílem této výzvy je podpořit deinstitucionalizaci pobytové péče pro ohrožené děti v ČR tak, že bude zvýšena dostupnost služeb komunitního typu pro ohrožené děti a rodiny (komunitní služby pobytové, ambulantní a terénní) prostřednictvím transformace stávajících pobytových zařízení a náhrady stávajících zařízení prostřednictvím nově vybudovaných služeb.</t>
  </si>
  <si>
    <t>12.02.2024</t>
  </si>
  <si>
    <t>Naplněná  alokace výzvy 5,2 % (16.1.2025)</t>
  </si>
  <si>
    <t>Migrační koridory pro živočichy</t>
  </si>
  <si>
    <t>Výzva je určena ke zprůchodnění migračních překážek pro suchozemské i vodní živočichy a opatření k omezování jejich úmrtnosti.</t>
  </si>
  <si>
    <t>Kraje
Městské části hl. města Prahy
Příspěvkové organizace
Ostatní organizace</t>
  </si>
  <si>
    <t>V této výzvě nejsou zatím žádné registrované projekty. (10.1.2025)</t>
  </si>
  <si>
    <t>Podpora sociálního bydlení (2)</t>
  </si>
  <si>
    <t>03_24_064</t>
  </si>
  <si>
    <t>Cílem aktivit je zajistit podporu sociálního začleňování osob a skupin osob v bytové nouzi do stavu bydlení a zajistit podporu udržení si bydlení dlouhodobě, spočívající v přímé podpoře cílové skupiny zejména v podpoře zabydlování do bytů s podporou sociální práce. Výzvou jsou podporovány zejména aktivity, které mají přímý dopad na cílovou skupinu, tj. aktivity zaměřené na příčiny problémů cílové skupiny, které spočívají především v přímé práci s cílovou skupinou. V projektech je možné spolu s aktivitami souvisejícími s přímou prací s cílovou skupinou podpořit i aktivity zaměřené na zavádění, posilování a stabilizování standartních systémových nástrojů při poskytování podpory v bydlení, na přenos dobré praxe a vzdělávání pro, zejména, začínající organizace a síťování služeb na podporu bydlení v rámci území.
1) Podpora zabydlování včetně podpory bydlení
2) Podpůrná systémová opatření
3) Přenos dobré praxe</t>
  </si>
  <si>
    <t>Podpora občanského vzdělávání a výchovy k demokracii</t>
  </si>
  <si>
    <t>02_24_038</t>
  </si>
  <si>
    <t>Cílem výzvy je podpořit celoživotní učení v oblasti občanského vzdělávání a vzdělávání pro udržitelný rozvoj s ohledem na měnící se geopolitickou situaci, prostředí a společenský vývoj. Cíl výzvy bude naplňován prostřednictvím podpory aktivit vedoucích k rozvoji Kompetencí pro demokratickou kulturu a Evropského rámce kompetencí v oblasti udržitelnosti.</t>
  </si>
  <si>
    <t>Příspěvkové organizace</t>
  </si>
  <si>
    <t>eGovernment a kybernetická bezpečnost – SC 1.1 (VRR)</t>
  </si>
  <si>
    <t>Výzva je určena na podporu elektronizace vybraných služeb veřejné správy.</t>
  </si>
  <si>
    <t>17.10.2022</t>
  </si>
  <si>
    <t>Došlo k prodloužení výzvy o 1 rok - do 31. 8. 2025</t>
  </si>
  <si>
    <t>Naplněná alokace výzvy z 76,8 % (16.1.2025)</t>
  </si>
  <si>
    <t>Šablony pro MŠ a ZŠ II</t>
  </si>
  <si>
    <t>02_24_034</t>
  </si>
  <si>
    <t>Cílem výzvy je přispět k zajištění rovného přístupu ke kvalitnímu a inkluzivnímu vzdělávání pro všechny děti, žáky a účastníky zájmového vzdělávání prostřednictvím podpůrných personálních pozic, vzdělávání pracovníků škol a školských zařízení pro zájmové vzdělávání, podpory zavádění inovativních metod vzdělávání za účelem přípravy výuky v souladu s připravovanou revizí rámcových vzdělávacích programů a podpory dětí, žáků a účastníků zájmového vzdělávání ohrožených školním neúspěchem a z marginalizovaných skupin</t>
  </si>
  <si>
    <t>07.10.2024</t>
  </si>
  <si>
    <t>Naplněná  alokace výzvy z 34 % (15.1.2025)</t>
  </si>
  <si>
    <t>Obnova obecního a krajského majetku po živelních pohromách v roce 2024 – dotační titul č. 2</t>
  </si>
  <si>
    <t xml:space="preserve">Cílem výzvy je přispět prostřednictvím dotace k obnově základních funkcí území zabezpečovaných v působnosti územních samosprávných celků a tím odstranit nebo omezit možné důsledky pohrom spočívající v narušení plynulosti, dostupnosti a kvality výkonu veřejné správy. </t>
  </si>
  <si>
    <t>26.03.2024</t>
  </si>
  <si>
    <t>MMR ke dni 13. 8. 2024 aktualizuje vyhlášenou výzvu podprogramu tak, že prodlužuje termín pro ukončení příjmu žádostí o dotaci do 30. 9. 2025, navyšuje limit na jednu podanou žádost na 20 mil. Kč a navyšuje alokaci výzvy na 800 mil. Kč.</t>
  </si>
  <si>
    <t>Naplněná alokace výzvy z 11 % (15.1.2025)</t>
  </si>
  <si>
    <t>eHealth (ČR)</t>
  </si>
  <si>
    <t>Elektronizace vybraných služeb veřejné správy - eHealth.</t>
  </si>
  <si>
    <t>28.11.2023</t>
  </si>
  <si>
    <t>Došlo k prodloužení výzvy o 1 rok - do 28. 11. 2025; 11. 12. 2024 byla výzva dále aktualizována - oprávnění žadatelé a další podmínky.</t>
  </si>
  <si>
    <t>Naplněná alokace výzvy z 9,2 % (15.1.2025)</t>
  </si>
  <si>
    <t>Šablony pro SŠ a VOŠ II</t>
  </si>
  <si>
    <t>02_24_035</t>
  </si>
  <si>
    <t>Podpora aktivit v SŠ a VOŠ naplňujících aktivity Koncepce rozvoje školy nebo ŠAP v souladu s Dlouhodobým záměrem vzdělávání a rozvoje vzdělávací soustavy ČR a navazující aktivity v souladu s pokračující implementací prioritních témat Strategie 2030+ v definovaných oblastech.</t>
  </si>
  <si>
    <t>10.10.2024</t>
  </si>
  <si>
    <t>Naplněná alokace výzvy z 19,5 % (19.12.2024)</t>
  </si>
  <si>
    <t>Oranžová hřiště</t>
  </si>
  <si>
    <t>hriste</t>
  </si>
  <si>
    <t>Grantové řízení Oranžové hřiště je zaměřeno na podporu výstavby a kompletní rekonstrukce dětských, sportovních a víceúčelových či jiných hřišť. Podmínkou je veřejná přístupnost hřiště s výjimkou hřišť u škol a zdravotních a sociálních zařízení.</t>
  </si>
  <si>
    <t>není stanoveno</t>
  </si>
  <si>
    <t>Nadace ČEZ</t>
  </si>
  <si>
    <t>Podpora regionů</t>
  </si>
  <si>
    <t>regiony</t>
  </si>
  <si>
    <t xml:space="preserve">Grantové řízení Podpora regionů je zaměřeno na podporu veřejně prospěšných aktivit. Žadatelé mohou žádat o nadační příspěvek za účelem podpory dětí a mládeže, zdravotnictví, sociální péče, osob s handicapem, vědy, vzdělání, kultury, sportu, dobrovolných hasičů, či životního prostředí.  </t>
  </si>
  <si>
    <t>Vznik a modernizace urgentních příjmů - SC 4.3 ( ČR)</t>
  </si>
  <si>
    <t>Primární péče - vznik a modernizace sítě urgentních příjmů, včetně opatření usnadňující přístup marginalizovaným skupinám a podpory lékařské pohotovostní služby.</t>
  </si>
  <si>
    <t>Hlavní město Praha
Příspěvkové organizace
Subjekty poskytující veřejnou službu v oblasti zdravotní péče podle zákona č. 372/2011 Sb.,  o zdravotních službách a podmínkách jejich poskytování</t>
  </si>
  <si>
    <t>V této výzvě nejsou zatím žádné registrované projekty. (31.12.2024)</t>
  </si>
  <si>
    <t>Péče o krajinné prvky</t>
  </si>
  <si>
    <t>15/2024</t>
  </si>
  <si>
    <t>Předmětem podpory je péče o vybrané krajinné prvky evidované v LPIS (veřejný registr půdy) jako ekologicky významné prvky (EVP):
Mez; Terasa; Travnatá údolnice; Skupina dřevin; Stromořadí; Solitérní dřevina; Příkop; Mokřad; Skalka
které v době podání žádosti nejsou způsobilé pro zařazení do režimů pro klima a životní prostředí v rámci zemědělských podpor.
Podrobněji v textu výzvy. Pro každý druh krajinného prvku je navržen vhodný soubor opatření viz Příloha č. 1 – 9 výzvy.</t>
  </si>
  <si>
    <t>vlastník pozemku, na kterém se krajinný prvek evidovaný v LPIS nachází, případně osoba, která je na základě jiného písemného dokumentu (souhlasu) oprávněna opatření realizovat.</t>
  </si>
  <si>
    <t>Min. výše podpory na jeden projekt činí 10 tis. Kč.
Max. výše podpory na jeden projekt činí 1 mil. Kč.
Míra podpory činí 100 % z celkových způsobilých výdajů.</t>
  </si>
  <si>
    <t>Sociální inovace pro budoucnost</t>
  </si>
  <si>
    <t>03_23_057</t>
  </si>
  <si>
    <t>1. Poznání skutečného problému, jeho reálných příčin a potřeb cílové skupiny (např. empatický výzkum, rešerše, analýzy) 2. Testování možných řešení problému (ideace, prioritizace, tvorba a testování prototypů) 3. Navázání spolupráce se všemi důležitými aktéry (a jejich zapojení do tvorby řešení)  4. Vyhodnocování 5.Rozvoj kapacit příjemce a partnerů.</t>
  </si>
  <si>
    <t>Hlavní město Praha
Příspěvkové organizace HMP
Organizace zakládané hl. městem
Veřejné výzkumné instituce</t>
  </si>
  <si>
    <t>13.10.2023</t>
  </si>
  <si>
    <t>ČR, EU</t>
  </si>
  <si>
    <t>K 15. 10. 2024 byla alokace navýšena na 143 mil. Kč.</t>
  </si>
  <si>
    <t>Naplněná  alokace výzvy z 118 % (16.1.2025)</t>
  </si>
  <si>
    <t>Inkubační fáze šíření (2)</t>
  </si>
  <si>
    <t>03_24_070</t>
  </si>
  <si>
    <t>Cílem výzvy je podpořit žadatele se specifickým přístupem/metodou/know-how, kteří toto know-how chtějí předat dalším organizacím a tím zlepšit situaci klientů (koncových uživatelů) těchto organizací.</t>
  </si>
  <si>
    <t>Naplněná  alokace výzvy z 63 % (15.1.2025)</t>
  </si>
  <si>
    <t>Realizační fáze šíření</t>
  </si>
  <si>
    <t>03_23_050</t>
  </si>
  <si>
    <t>Cílem výzvy je podpořit žadatele se specifickým přístupem/metodou/know-how, aby toto know_x0002_how předali/naučili dalším organizacím a tím zlepšili situaci klientů (koncových uživatelů) těchto organizací.</t>
  </si>
  <si>
    <t>22.03.2023</t>
  </si>
  <si>
    <t> Oprávněným žadatelem této výzvy je pouze subjekt, který před datem podání žádosti o podporu do této výzvy realizoval projekt podpořený ve výzvě č. 03_22_021, 03_22_022, 03_23_051, 03_23_057 nebo 03_23_070 v Prioritě 3 Sociální inovace v OPZ+. Zároveň platí, že datum zahájení realizace projektu v této výzvě musí následovat až po datu ukončení realizace předcházejícího projektu podpořeného v některé z výše uvedených výzev.</t>
  </si>
  <si>
    <t>Naplněná  alokace výzvy z 56 % (16.1.2025)</t>
  </si>
  <si>
    <t>Realizační fáze vývoje rešení</t>
  </si>
  <si>
    <t>03_23_051</t>
  </si>
  <si>
    <t>Výzva je zaměřená na podporu organizací na cestě ke změně systému. Cílem výzvy je podpořit taková řešení tíživých sociálních problémů, která mají potenciál přinést zásadní pozitivní změnu kvality života pro podstatnou část cílové skupiny.</t>
  </si>
  <si>
    <t>24.03.2023</t>
  </si>
  <si>
    <t>Naplněná  alokace výzvy z 97,9 % (16.1.2025)</t>
  </si>
  <si>
    <t>Deinstitucionalizace sociálních služeb (MRR)</t>
  </si>
  <si>
    <t>Deinstitucionalizace sociálních služeb za účelem sociálního začleňování.</t>
  </si>
  <si>
    <t>Hlavní město Praha
Příspěvkové organizace</t>
  </si>
  <si>
    <t>15.11.2023</t>
  </si>
  <si>
    <t>méně rozvinuté regiony (nevztahuje se na území hl. m. Prahy)</t>
  </si>
  <si>
    <t>Naplněná  alokace výzvy z 14,4 % (15.1.2025)</t>
  </si>
  <si>
    <t>Deinstitucionalizace sociálních služeb (PR)</t>
  </si>
  <si>
    <t>přechodové regiony (nevztahuje se na území hl. m. Prahy)</t>
  </si>
  <si>
    <t>Naplněná  alokace výzvy z 15,9 % (15.1.2025)</t>
  </si>
  <si>
    <t>Střední školy (VRR)</t>
  </si>
  <si>
    <t>Výzva je určena na zlepšení kvality vzdělávací infrastruktury pro střední školy.</t>
  </si>
  <si>
    <t>Hlavní město Praha
Příspěvkové organizace
Organizace zřizované nebo zakládané HMP</t>
  </si>
  <si>
    <t>30.11.2022</t>
  </si>
  <si>
    <t>Naplněná  alokace výzvy z 46,5 % (15.1.2025)</t>
  </si>
  <si>
    <t>Bytové domy</t>
  </si>
  <si>
    <t>NZÚ</t>
  </si>
  <si>
    <t>Zateplení rodinných a bytových domů (zateplení fasády, střechy, stropů, podlah, výměny oken a dveří, stínicí technika)
Stavbu rodinných a bytových domů v tzv. pasivním standardu (pasivní domy)
Nákup rodinných domů a bytů s velmi nízkou energetickou náročností
Solární termické a fotovoltaické systémy
Výměnu neekologických zdrojů tepla za tepelná čerpadla či zdroje na biomasu
Akumulační nádrže na zachytávání dešťové vody, využívání odpadní vody
Zelené střechy
Využívání tepla z odpadní vody, ohřev vody
Systémy řízeného větrání se zpětným získáváním tepla (ZZT)
Pořízení a instalaci dobíjecích stanic pro osobní vozidla</t>
  </si>
  <si>
    <t>Městské části
Hlavní město Praha</t>
  </si>
  <si>
    <t>Dostupné nájemní bydlení FN1</t>
  </si>
  <si>
    <t>1/DB/2024</t>
  </si>
  <si>
    <t>Dotačně-úvěrový program dostupné nájemní bydlení pro CS vymezenou příjmem a profese, se sníženým nájemným. Žadateli jsou jakékoliv PO viz Oprávněný žadatel, udržitelnost 20 let.</t>
  </si>
  <si>
    <t>nestanoveno</t>
  </si>
  <si>
    <t>Bydlení</t>
  </si>
  <si>
    <t>Nová ELENA (European Local ENergy Assistance)</t>
  </si>
  <si>
    <t>Elena</t>
  </si>
  <si>
    <t>Cílem programu Nová ELENA (European Local ENergy Assistance) je usnadnit realizaci energeticky úsporných opatření metodou EPC. Je zaměřen na renovace stávajících nemovitostí a cílené investice do stavebních a technologických opatření. NRB prostřednictvím něho nabízí komplexní servis při přípravě energeticky úsporných projektů za zlomek nákladů. 
Obce a veřejné subjekty, které řeší úspory energií na úřadech, mohou program Nová ELENA využít nejen pro přípravu projektů, ale i pro vytvoření zadávací dokumentace a zpracování žádosti o dotaci z Operačního programu Životního prostředí. Všechny tyto služby jsou jen za desetinu potřebných nákladů.</t>
  </si>
  <si>
    <t>NRB</t>
  </si>
  <si>
    <t>ELENA</t>
  </si>
  <si>
    <t>Podpora je poskytována ve formě finanční podpory pro každou část Poradenství a činí až 90 % z ceny Poradenství EPC. Cena Poradenství EPC je výsledkem minitendru uspořádaného mezi Poradci, s kterými má Banka uzavřenou Rámcovou dohodu. Zadávání veřejných zakázek na základě Rámcové dohody bude probíhat s obnovením soutěže postupem dle § 135 ZZVZ (tzv. minitendr). Poradci soutěží v minitendru pro konkrétní projekt, pro konkrétní nemovitosti Žadatele, které jsou předmětem podané Žádosti o poskytnutí
poradenství.</t>
  </si>
  <si>
    <t>Bytové domy bez bariér</t>
  </si>
  <si>
    <t>1/BDBB/2024</t>
  </si>
  <si>
    <t>Podporu lze využít na odstranění bariér v bytovém domě, přičemž odstraněním bariér se rozumí:
- stavební úpravy umožňující bezbariérový přístup do bytového domu a k výtahu (v případě, že není z různých důvodů možné umístit rampu pro přístup k výtahu nebo výtah z úrovně chodníků je možná realizace šikmých zdvihacích plošin),
- provedení úprav pro pohyb a bydlení osob se zrakovým postižením v bytovém domě (tj. instalace hmatových, zvukových a dalších prvků v souladu s normou),
- výstavba osobních výtahů v bytových domech, které jím nejsou a nikdy nebyly vybaveny a u kterých jsou k tomu dány stavebně technické předpoklady,
- výměna osobních výtahů starších 10 let v bytových domech.</t>
  </si>
  <si>
    <t>vlastník nebo spoluvlastník bytového domu;
společenství vlastníků;
vlastník nebo spoluvlastník jednotky vykonávající činnost správce v bytovém domě, ve kterém společenství vlastníků nevzniklo.</t>
  </si>
  <si>
    <t>Podpora je poskytována jako dotace (max. 600 tis. Kč), úvěr (až do 90 % celkových způsobilých nákladů) nebo kombinace dotace a úvěru (až do 90 % celkových způsobilých nákladů).</t>
  </si>
  <si>
    <t>Technická infrastruktura</t>
  </si>
  <si>
    <t>1/TI/2024</t>
  </si>
  <si>
    <t>Vybudování technické infrastruktury, přičemž dotaci lze využít na vybudování:
- pozemní komunikace,
- vodovodu, 
- kanalizace,
- přípojky plynu, 
- elektrické přípojky nízkého napětí,
- rozvodů a technického zařízení soustavy zásobování tepelnou energií
- zajištění internetové konektivity,</t>
  </si>
  <si>
    <t>Podpora je poskytována formou dotace. V případě, že na pozemcích nově napojených na technickou infrastrukturu vznikne následně bytový dům, platí, že výše dotace je 100 000 Kč na jeden následně vzniklý byt v bytovém domě, nejvýše však 1 000 000 Kč na jeden následně vzniklý bytový dům. V případě, že na pozemcích nově napojených na technickou infrastrukturu vznikne následně rodinný dům, platí, že výše dotace je 100 000 Kč na jeden následně vzniklý rodinný dům.</t>
  </si>
  <si>
    <t>Ochrana půdy</t>
  </si>
  <si>
    <t>82. výzva</t>
  </si>
  <si>
    <t>Výzva se zaměřuje na tvorbu nových a obnovu stávajících vegetačních prvků a struktur, včetně opatření proti vodní a větrné erozi a zavádění půdoochranných technologií.</t>
  </si>
  <si>
    <t>Skupina zemědělců
Zemědělské subjekty (malé a střední podniky)</t>
  </si>
  <si>
    <t>Diverzitní a flexibilní pracovní kultura (1)</t>
  </si>
  <si>
    <t>Výzva podporuje zavádění komplexní flexibilní pracovní kultury, managementu mateřské a rodičovské dovolené a vytváření podmínek pro vznik a rozvoj diverzitního pracovního prostředí podporujícího směřování k vyrovnanému zastoupení žen a mužů v organizaci.</t>
  </si>
  <si>
    <t>školy a školská zařízení
kraje, obce a jimi zřizované organizace
aj.</t>
  </si>
  <si>
    <t>25. 2. 2025 - online seminář</t>
  </si>
  <si>
    <t>Naplněná  alokace výzvy z 78 % (16.1.2025)</t>
  </si>
  <si>
    <t>Budování infrastruktury potravinových bank</t>
  </si>
  <si>
    <t>Výzva podpoří budování infrastruktury potravinových bank na celém území ČR.</t>
  </si>
  <si>
    <t>Potravinové banky</t>
  </si>
  <si>
    <t>Ekologické zátěže</t>
  </si>
  <si>
    <t>Podpora je určena na sanace nejvážněji kontaminovaných lokalit, u kterých byla analýzou rizik ověřena kontaminace představující neakceptovatelné riziko pro lidské zdraví, vodní zdroje či ekosystémy.</t>
  </si>
  <si>
    <t>Kraje
Městské části hl. města Prahy</t>
  </si>
  <si>
    <t>4. výzva OP Rybářství – Kompenzace</t>
  </si>
  <si>
    <t>Nařízené vodohospodářské funkce rybníků zajišťované manipulací s vodou:
1.akumulace vody v krajině nebo retenční účinek
2.zajišťování sportovních nebo rekreačních účelů
Nařízená péče rozhodnutím či vyjádřením příslušných orgánů:
3.zachování přirozeného litorálního pásma a mokřadů
4.omezení vysazování amura orgány ochrany přírody
5.omezení krmení ryb krmnými směsmi a ostatními krmivy
6.omezení aplikace minerálních nebo organických hnojiv
7.omezení aplikace vápenatých prostředků</t>
  </si>
  <si>
    <t>a) podniky akvakultury, b) rybářské svazy a rybářské spolky.</t>
  </si>
  <si>
    <t>MZE</t>
  </si>
  <si>
    <t>OP-Rybářství</t>
  </si>
  <si>
    <t>https://www.svscr.cz/registrovane-subjekty-svs/produkcni-podniky-akvakultury/</t>
  </si>
  <si>
    <t>Potravinová pomoc dětem v sociální nouzi (2)</t>
  </si>
  <si>
    <t>zajištění školního stravování dětí v mateřských školách, žáků a žákyň v základních školách a středních školách (gymnázium, střední odborná škola a střední odborné učiliště), včetně škol speciálních, žáků a žákyň v konzervatořích, dětí, žáků a žákyň a studentů a studentek ve školských výchovných a ubytovacích zařízeních typu domov mládeže a internát a v zařízeních školního stravování, jejichž rodina je ohrožena chudobou a materiální nebo potravinovou deprivací nebo se ocitla v nepříznivé finanční situaci, a umožnit tak nejen zlepšení podmínek pro řádný průběh jejich školní docházky, ale i předcházet případnému sociálnímu vyloučení.</t>
  </si>
  <si>
    <t>OPZ+</t>
  </si>
  <si>
    <t>Výzva pro předkládání projektů v rámci opatření 09 - infrastruktura pro alternativní paliva - podpora rozvoje infrastruktury běžných dobíjecích stanic ve městech a obcích</t>
  </si>
  <si>
    <t>Vybudování běžných dobíjecích stanic ve městech
a obcích.</t>
  </si>
  <si>
    <t>Vlastníci dotčené infrastruktury s veřejným přístupem.</t>
  </si>
  <si>
    <t>MD</t>
  </si>
  <si>
    <t>OPD</t>
  </si>
  <si>
    <t>Cílem výzvy je vytváření a zavádění efektivních nových řešení, nastavování programů, multidisciplinárních a mezioborových týmů či efektivních modelových přístupů do poskytování služeb podporujících sociální začleňování. V návaznosti na zacílení výzvy je nastavena podmínka provedení pilotního ověření nového řešení a také provedení evaluace dle nastavených podmínek. Veškeré projekty budou ověřovat intervence, které by měly vést k požadovanému cíli, a proto je v rámci projektů nezbytné ověřit a prokázat, zda intervence funguje či nikoliv a případně za jakých podmínek. K tomuto účelu bude sloužit povinná aktivita evaluace projektu. Pro zajištění kvality prováděných evaluací vyhlašovatel výzvy stanovil podmínku, na základě které je žadatel povinen prokázat v žádosti o podporu kvalifikaci evaluátora a rovněž doložit evaluační plán aktivit, který bude závazným východiskem pro evaluační aktivity realizované v rámci projektu.</t>
  </si>
  <si>
    <t>Městské části hl. m. Prahy podle zákona č.131/2000 Sb., o hlavním městě Praze, ve znění pozdějších předpisů;
•
Organizace zřizované městskými částmi hlavního města Prahy dle zákona č.131/2000 Sb., o hlavním městě Praze a zákona č. 250/2000 Sb., o rozpočtových pravidlech územních rozpočtů, a to pro takové činnosti v působnosti územních samosprávných celků, které jsou zpravidla neziskové a jejichž rozsah, struktura a složitost vyžadují samostatnou právní subjektivitu;
•
Organizace zřizované hlavním městem Prahou dle zákona č.131/2000 Sb., o hlavním městě Praze a zákona č. 250/2000 Sb., o rozpočtových pravidlech územních rozpočtů, a to pro takové činnosti v působnosti územních samosprávných celků, které jsou zpravidla neziskové a jejichž rozsah, struktura a složitost vyžadují samostatnou právní subjektivitu;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</si>
</sst>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rgb="FFFF0000"/>
      <name val="Calibri"/>
      <family val="2"/>
      <charset val="238"/>
      <scheme val="minor"/>
    </font>
    <font>
      <u/>
      <sz val="11"/>
      <color theme="10"/>
      <name val="Calibri"/>
      <family val="2"/>
      <charset val="238"/>
      <scheme val="minor"/>
    </font>
    <font>
      <b/>
      <sz val="18"/>
      <color rgb="FF000000"/>
      <name val="Calibri"/>
      <family val="2"/>
      <charset val="238"/>
    </font>
    <font>
      <b/>
      <sz val="12"/>
      <color rgb="FFFFFFFF"/>
      <name val="Calibri"/>
      <family val="2"/>
      <charset val="238"/>
    </font>
    <font>
      <sz val="12"/>
      <color theme="1"/>
      <name val="Calibri"/>
      <family val="2"/>
      <charset val="238"/>
      <scheme val="minor"/>
    </font>
    <font>
      <sz val="11"/>
      <color rgb="FF000000"/>
      <name val="Calibri"/>
      <family val="2"/>
      <charset val="238"/>
      <scheme val="minor"/>
    </font>
    <font>
      <sz val="11"/>
      <color rgb="FF000000"/>
      <name val="Calibri"/>
      <family val="2"/>
      <charset val="238"/>
    </font>
    <font>
      <u/>
      <sz val="11"/>
      <name val="Calibri"/>
      <family val="2"/>
      <scheme val="minor"/>
    </font>
    <font>
      <sz val="11"/>
      <name val="Calibri"/>
      <family val="2"/>
      <charset val="238"/>
    </font>
    <font>
      <sz val="11"/>
      <color rgb="FFFF0000"/>
      <name val="Calibri"/>
      <family val="2"/>
    </font>
    <font>
      <b/>
      <sz val="11"/>
      <color rgb="FFFF0000"/>
      <name val="Calibri"/>
      <family val="2"/>
      <charset val="238"/>
    </font>
    <font>
      <sz val="11"/>
      <color rgb="FF36332A"/>
      <name val="Calibri"/>
      <family val="2"/>
      <charset val="238"/>
      <scheme val="minor"/>
    </font>
    <font>
      <sz val="11"/>
      <color rgb="FFFF0000"/>
      <name val="Calibri"/>
      <family val="2"/>
      <charset val="238"/>
    </font>
    <font>
      <sz val="11"/>
      <name val="Calibri"/>
      <family val="2"/>
      <charset val="238"/>
      <scheme val="minor"/>
    </font>
    <font>
      <sz val="11"/>
      <color rgb="FF000000"/>
      <name val="Calibri"/>
      <family val="2"/>
    </font>
    <font>
      <sz val="11"/>
      <name val="Roboto"/>
    </font>
  </fonts>
  <fills count="4">
    <fill>
      <patternFill patternType="none"/>
    </fill>
    <fill>
      <patternFill patternType="gray125"/>
    </fill>
    <fill>
      <patternFill patternType="solid">
        <fgColor rgb="FF4472C4"/>
        <bgColor rgb="FF4472C4"/>
      </patternFill>
    </fill>
    <fill>
      <patternFill patternType="solid">
        <fgColor theme="0"/>
        <bgColor indexed="64"/>
      </patternFill>
    </fill>
  </fills>
  <borders count="1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rgb="FF4472C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18">
    <xf numFmtId="0" fontId="0" fillId="0" borderId="0" xfId="0"/>
    <xf numFmtId="0" fontId="4" fillId="0" borderId="2" xfId="0" applyFont="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5" fillId="0" borderId="0" xfId="0" applyFont="1" applyAlignment="1">
      <alignment horizont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8" fillId="0" borderId="5" xfId="2" applyFont="1" applyFill="1" applyBorder="1" applyAlignment="1">
      <alignment horizontal="center" vertical="center"/>
    </xf>
    <xf numFmtId="0" fontId="7" fillId="0" borderId="5" xfId="0" applyFont="1" applyBorder="1" applyAlignment="1">
      <alignment horizontal="left" vertical="center" wrapText="1"/>
    </xf>
    <xf numFmtId="0" fontId="7" fillId="0" borderId="5" xfId="0" applyFont="1" applyBorder="1" applyAlignment="1">
      <alignment horizontal="center" vertical="center"/>
    </xf>
    <xf numFmtId="14" fontId="7" fillId="0" borderId="5" xfId="0" applyNumberFormat="1" applyFont="1" applyBorder="1" applyAlignment="1">
      <alignment horizontal="center" vertical="center"/>
    </xf>
    <xf numFmtId="0" fontId="7" fillId="0" borderId="6" xfId="0" applyFont="1" applyBorder="1" applyAlignment="1">
      <alignment horizontal="center" vertical="center"/>
    </xf>
    <xf numFmtId="0" fontId="8" fillId="0" borderId="5" xfId="1" applyFont="1" applyFill="1" applyBorder="1" applyAlignment="1">
      <alignment horizontal="center" vertical="center"/>
    </xf>
    <xf numFmtId="0" fontId="6" fillId="0" borderId="5" xfId="0" applyFont="1" applyBorder="1" applyAlignment="1">
      <alignment horizontal="left" vertical="center" wrapText="1"/>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9" fillId="0" borderId="5" xfId="0" applyFont="1" applyBorder="1" applyAlignment="1">
      <alignment horizontal="center" vertical="center" wrapText="1"/>
    </xf>
    <xf numFmtId="0" fontId="0" fillId="0" borderId="6" xfId="0" applyBorder="1" applyAlignment="1">
      <alignment horizontal="center" vertical="center"/>
    </xf>
    <xf numFmtId="0" fontId="7" fillId="0" borderId="7" xfId="0" applyFont="1" applyBorder="1" applyAlignment="1">
      <alignment horizontal="center" vertical="center" wrapText="1"/>
    </xf>
    <xf numFmtId="0" fontId="0" fillId="0" borderId="5" xfId="0" applyBorder="1" applyAlignment="1">
      <alignment horizontal="center" vertical="center" wrapText="1"/>
    </xf>
    <xf numFmtId="0" fontId="9" fillId="0" borderId="5" xfId="0" applyFont="1" applyBorder="1" applyAlignment="1">
      <alignment horizontal="center" vertical="center"/>
    </xf>
    <xf numFmtId="0" fontId="0" fillId="0" borderId="7" xfId="0" applyBorder="1" applyAlignment="1">
      <alignment horizontal="center" vertical="center" wrapText="1"/>
    </xf>
    <xf numFmtId="0" fontId="7" fillId="0" borderId="7" xfId="0" applyFont="1" applyBorder="1" applyAlignment="1">
      <alignment horizontal="center" vertical="center"/>
    </xf>
    <xf numFmtId="49" fontId="8" fillId="0" borderId="5" xfId="2" applyNumberFormat="1" applyFont="1" applyFill="1" applyBorder="1" applyAlignment="1">
      <alignment horizontal="center" vertical="center"/>
    </xf>
    <xf numFmtId="0" fontId="9" fillId="0" borderId="6" xfId="0" applyFont="1" applyBorder="1" applyAlignment="1">
      <alignment horizontal="center" vertical="center"/>
    </xf>
    <xf numFmtId="0" fontId="1" fillId="0" borderId="0" xfId="0" applyFont="1"/>
    <xf numFmtId="0" fontId="0" fillId="0" borderId="7" xfId="0" applyBorder="1" applyAlignment="1">
      <alignment horizontal="center" vertical="center"/>
    </xf>
    <xf numFmtId="14" fontId="9"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0" borderId="5" xfId="0" applyFont="1" applyBorder="1" applyAlignment="1">
      <alignment horizontal="center" vertical="center"/>
    </xf>
    <xf numFmtId="14" fontId="10" fillId="0" borderId="5" xfId="0" applyNumberFormat="1" applyFont="1" applyBorder="1" applyAlignment="1">
      <alignment horizontal="center" vertical="center"/>
    </xf>
    <xf numFmtId="0" fontId="11" fillId="0" borderId="5" xfId="0" applyFont="1" applyBorder="1" applyAlignment="1">
      <alignment horizontal="center" vertical="center" wrapText="1"/>
    </xf>
    <xf numFmtId="0" fontId="10" fillId="0" borderId="6" xfId="0" applyFont="1" applyBorder="1" applyAlignment="1">
      <alignment horizontal="center" vertical="center"/>
    </xf>
    <xf numFmtId="49" fontId="8" fillId="0" borderId="5" xfId="1" applyNumberFormat="1" applyFont="1" applyFill="1" applyBorder="1" applyAlignment="1">
      <alignment horizontal="center" vertical="center"/>
    </xf>
    <xf numFmtId="0" fontId="8" fillId="0" borderId="5" xfId="1" applyFont="1" applyFill="1" applyBorder="1" applyAlignment="1">
      <alignment horizontal="center" vertical="center" wrapText="1"/>
    </xf>
    <xf numFmtId="0" fontId="6" fillId="0" borderId="7" xfId="0" applyFont="1" applyBorder="1" applyAlignment="1">
      <alignment horizontal="center" vertical="center" wrapText="1"/>
    </xf>
    <xf numFmtId="0" fontId="8" fillId="0" borderId="5" xfId="1" applyFont="1" applyBorder="1" applyAlignment="1">
      <alignment horizontal="center" vertical="center"/>
    </xf>
    <xf numFmtId="0" fontId="12" fillId="0" borderId="5" xfId="0" applyFont="1" applyBorder="1" applyAlignment="1">
      <alignmen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8" fillId="0" borderId="9" xfId="2" applyFont="1" applyFill="1" applyBorder="1" applyAlignment="1">
      <alignment horizontal="center" vertical="center"/>
    </xf>
    <xf numFmtId="0" fontId="7" fillId="0" borderId="9" xfId="0" applyFont="1" applyBorder="1" applyAlignment="1">
      <alignment horizontal="left" vertical="center" wrapText="1"/>
    </xf>
    <xf numFmtId="0" fontId="9" fillId="0" borderId="9" xfId="0" applyFont="1" applyBorder="1" applyAlignment="1">
      <alignment horizontal="center" vertical="center"/>
    </xf>
    <xf numFmtId="14" fontId="9" fillId="0" borderId="9" xfId="0" applyNumberFormat="1" applyFont="1" applyBorder="1" applyAlignment="1">
      <alignment horizontal="center" vertical="center"/>
    </xf>
    <xf numFmtId="0" fontId="7" fillId="0" borderId="9" xfId="0" applyFont="1" applyBorder="1" applyAlignment="1">
      <alignment horizontal="center" vertical="center" wrapText="1"/>
    </xf>
    <xf numFmtId="0" fontId="9" fillId="0" borderId="10" xfId="0" applyFont="1" applyBorder="1" applyAlignment="1">
      <alignment horizontal="center" vertical="center"/>
    </xf>
    <xf numFmtId="0" fontId="1" fillId="0" borderId="8" xfId="0" applyFont="1" applyBorder="1" applyAlignment="1">
      <alignment horizontal="center" vertical="center"/>
    </xf>
    <xf numFmtId="0" fontId="13" fillId="0" borderId="9" xfId="0" applyFont="1" applyBorder="1" applyAlignment="1">
      <alignment horizontal="center" vertical="center" wrapText="1"/>
    </xf>
    <xf numFmtId="0" fontId="8" fillId="0" borderId="9" xfId="1" applyFont="1" applyFill="1" applyBorder="1" applyAlignment="1">
      <alignment horizontal="center" vertical="center" wrapText="1"/>
    </xf>
    <xf numFmtId="0" fontId="1" fillId="0" borderId="9" xfId="0" applyFont="1" applyBorder="1" applyAlignment="1">
      <alignment horizontal="center" vertical="center" wrapText="1"/>
    </xf>
    <xf numFmtId="14" fontId="1" fillId="0" borderId="9" xfId="0" applyNumberFormat="1"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14" fontId="13" fillId="0" borderId="9" xfId="0" applyNumberFormat="1"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9" xfId="0" applyFont="1" applyBorder="1" applyAlignment="1">
      <alignment horizontal="center" vertical="center"/>
    </xf>
    <xf numFmtId="14" fontId="10" fillId="0" borderId="9" xfId="0" applyNumberFormat="1" applyFont="1" applyBorder="1" applyAlignment="1">
      <alignment horizontal="center" vertical="center"/>
    </xf>
    <xf numFmtId="0" fontId="10"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lef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0" borderId="8" xfId="0" applyFont="1" applyBorder="1" applyAlignment="1">
      <alignment horizontal="center" vertical="center"/>
    </xf>
    <xf numFmtId="0" fontId="8" fillId="0" borderId="9" xfId="1" applyFont="1" applyFill="1" applyBorder="1" applyAlignment="1">
      <alignment horizontal="center" vertical="center"/>
    </xf>
    <xf numFmtId="0" fontId="6" fillId="0" borderId="9" xfId="0" applyFont="1" applyBorder="1" applyAlignment="1">
      <alignment horizontal="left"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7" fillId="0" borderId="8" xfId="0" applyFont="1" applyBorder="1" applyAlignment="1">
      <alignment horizontal="center" vertical="center" wrapText="1"/>
    </xf>
    <xf numFmtId="14" fontId="7" fillId="0" borderId="9" xfId="0" applyNumberFormat="1" applyFont="1" applyBorder="1" applyAlignment="1">
      <alignment horizontal="center" vertical="center"/>
    </xf>
    <xf numFmtId="0" fontId="7" fillId="0" borderId="8" xfId="0" applyFont="1" applyBorder="1" applyAlignment="1">
      <alignment horizontal="center" vertical="center"/>
    </xf>
    <xf numFmtId="14" fontId="15" fillId="0" borderId="9" xfId="0" applyNumberFormat="1" applyFont="1" applyBorder="1" applyAlignment="1">
      <alignment horizontal="center" vertical="center"/>
    </xf>
    <xf numFmtId="0" fontId="9" fillId="0" borderId="8" xfId="0" applyFont="1" applyBorder="1" applyAlignment="1">
      <alignment horizontal="center" vertical="center"/>
    </xf>
    <xf numFmtId="0" fontId="0" fillId="0" borderId="8" xfId="0" applyBorder="1" applyAlignment="1">
      <alignment horizontal="center" vertical="center"/>
    </xf>
    <xf numFmtId="0" fontId="8" fillId="0" borderId="9" xfId="1" applyFont="1" applyBorder="1" applyAlignment="1">
      <alignment horizontal="center" vertical="center"/>
    </xf>
    <xf numFmtId="0" fontId="0" fillId="0" borderId="8" xfId="0" applyBorder="1" applyAlignment="1">
      <alignment horizontal="center" vertical="center" wrapText="1"/>
    </xf>
    <xf numFmtId="14" fontId="0" fillId="0" borderId="9" xfId="0" applyNumberFormat="1" applyBorder="1" applyAlignment="1">
      <alignment horizontal="center" vertical="center" wrapText="1"/>
    </xf>
    <xf numFmtId="0" fontId="0" fillId="0" borderId="10" xfId="0" applyBorder="1" applyAlignment="1">
      <alignment horizontal="center" vertical="center" wrapText="1"/>
    </xf>
    <xf numFmtId="0" fontId="13" fillId="0" borderId="10" xfId="0" applyFont="1" applyBorder="1" applyAlignment="1">
      <alignment horizontal="center" vertical="center" wrapText="1"/>
    </xf>
    <xf numFmtId="0" fontId="0" fillId="0" borderId="0" xfId="0" applyAlignment="1">
      <alignment wrapText="1"/>
    </xf>
    <xf numFmtId="0" fontId="9" fillId="0" borderId="10" xfId="0" applyFont="1" applyBorder="1" applyAlignment="1">
      <alignment horizontal="center" vertical="center" wrapText="1"/>
    </xf>
    <xf numFmtId="0" fontId="8" fillId="0" borderId="9" xfId="2" applyFont="1" applyFill="1" applyBorder="1" applyAlignment="1">
      <alignment horizontal="center" vertical="center" wrapText="1"/>
    </xf>
    <xf numFmtId="14" fontId="13" fillId="0" borderId="9"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9" fillId="0" borderId="7" xfId="0" applyFont="1" applyBorder="1" applyAlignment="1">
      <alignment horizontal="center" vertical="center" wrapText="1"/>
    </xf>
    <xf numFmtId="14" fontId="7" fillId="0" borderId="9" xfId="0" applyNumberFormat="1" applyFont="1" applyBorder="1" applyAlignment="1">
      <alignment horizontal="center" vertical="center" wrapText="1"/>
    </xf>
    <xf numFmtId="0" fontId="8" fillId="0" borderId="0" xfId="2" applyFont="1" applyFill="1" applyBorder="1" applyAlignment="1">
      <alignment horizontal="center" vertical="center"/>
    </xf>
    <xf numFmtId="0" fontId="16" fillId="0" borderId="9" xfId="0" applyFont="1" applyBorder="1" applyAlignment="1">
      <alignment vertical="center" wrapText="1"/>
    </xf>
    <xf numFmtId="0" fontId="0" fillId="3" borderId="12" xfId="0" applyFill="1" applyBorder="1" applyAlignment="1">
      <alignment horizontal="center"/>
    </xf>
    <xf numFmtId="0" fontId="0" fillId="0" borderId="0" xfId="0" applyAlignment="1">
      <alignment horizontal="center"/>
    </xf>
    <xf numFmtId="0" fontId="3" fillId="0" borderId="1" xfId="0" applyFont="1"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13" fillId="0" borderId="7" xfId="0" applyFont="1" applyBorder="1" applyAlignment="1">
      <alignment horizontal="center" vertical="center" wrapText="1"/>
    </xf>
    <xf numFmtId="0" fontId="9" fillId="0" borderId="7" xfId="0" applyFont="1" applyBorder="1" applyAlignment="1">
      <alignment horizontal="center" vertical="center"/>
    </xf>
    <xf numFmtId="49" fontId="7" fillId="0" borderId="8" xfId="0" applyNumberFormat="1" applyFont="1" applyBorder="1" applyAlignment="1">
      <alignment horizontal="center" vertical="center" wrapText="1"/>
    </xf>
    <xf numFmtId="0" fontId="0" fillId="0" borderId="7" xfId="0" applyFill="1" applyBorder="1" applyAlignment="1">
      <alignment horizontal="center" vertical="center" wrapText="1"/>
    </xf>
    <xf numFmtId="0" fontId="10" fillId="0" borderId="7" xfId="0" applyFont="1" applyBorder="1" applyAlignment="1">
      <alignment horizontal="center" vertical="center" wrapText="1"/>
    </xf>
    <xf numFmtId="0" fontId="0" fillId="0" borderId="5" xfId="0" applyFill="1" applyBorder="1" applyAlignment="1">
      <alignment horizontal="center" vertical="center" wrapText="1"/>
    </xf>
    <xf numFmtId="0" fontId="13" fillId="0" borderId="5" xfId="0" applyFont="1" applyBorder="1" applyAlignment="1">
      <alignment horizontal="center" vertical="center" wrapText="1"/>
    </xf>
    <xf numFmtId="49" fontId="8" fillId="0" borderId="9" xfId="2"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0" fontId="13" fillId="0" borderId="5" xfId="0" applyFont="1" applyBorder="1" applyAlignment="1">
      <alignment horizontal="left" vertical="center" wrapText="1"/>
    </xf>
    <xf numFmtId="0" fontId="10" fillId="0" borderId="9" xfId="0" applyFont="1" applyBorder="1" applyAlignment="1">
      <alignment horizontal="left" vertical="center" wrapText="1"/>
    </xf>
    <xf numFmtId="0" fontId="1" fillId="0" borderId="0" xfId="0" applyFont="1" applyBorder="1" applyAlignment="1">
      <alignment horizontal="left" vertical="center" wrapText="1"/>
    </xf>
    <xf numFmtId="0" fontId="9" fillId="0" borderId="0" xfId="0" applyFont="1" applyBorder="1" applyAlignment="1">
      <alignment horizontal="center" vertical="center" wrapText="1"/>
    </xf>
    <xf numFmtId="0" fontId="13" fillId="0" borderId="5" xfId="0" applyFont="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horizontal="center" vertical="center" wrapText="1"/>
    </xf>
    <xf numFmtId="0" fontId="2" fillId="0" borderId="5" xfId="1" applyFill="1" applyBorder="1" applyAlignment="1">
      <alignment horizontal="center" vertical="center" wrapText="1"/>
    </xf>
    <xf numFmtId="9" fontId="0" fillId="0" borderId="5" xfId="0" applyNumberFormat="1" applyBorder="1" applyAlignment="1">
      <alignment horizontal="center" vertical="center" wrapText="1"/>
    </xf>
    <xf numFmtId="0" fontId="13" fillId="0" borderId="6" xfId="0" applyFont="1" applyBorder="1" applyAlignment="1">
      <alignment horizontal="center" vertical="center" wrapText="1"/>
    </xf>
  </cellXfs>
  <cellStyles count="3">
    <cellStyle name="Hyperlink" xfId="2" xr:uid="{4B3A0C7A-4229-44A2-ACE1-D5E2A8CB383E}"/>
    <cellStyle name="Hypertextový odkaz" xfId="1" builtinId="8"/>
    <cellStyle name="Normální" xfId="0" builtinId="0"/>
  </cellStyles>
  <dxfs count="19">
    <dxf>
      <fill>
        <patternFill patternType="none">
          <bgColor auto="1"/>
        </patternFill>
      </fill>
      <alignment horizontal="center" vertical="center" textRotation="0" indent="0" justifyLastLine="0" shrinkToFit="0" readingOrder="0"/>
      <border diagonalUp="0" diagonalDown="0" outline="0">
        <left style="thin">
          <color indexed="64"/>
        </left>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d/mm/yyyy"/>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rgb="FF000000"/>
      </font>
      <fill>
        <patternFill patternType="none">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11"/>
        <color auto="1"/>
        <name val="Calibri"/>
        <family val="2"/>
        <scheme val="minor"/>
      </font>
      <fill>
        <patternFill patternType="none">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238"/>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alignment horizontal="center" vertical="center" textRotation="0" indent="0" justifyLastLine="0" shrinkToFit="0" readingOrder="0"/>
    </dxf>
    <dxf>
      <border>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ta&#269;n&#237;%20monitoring_15_1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evřené výzvy"/>
      <sheetName val="Plánované výzvy"/>
      <sheetName val="Kampaně"/>
      <sheetName val="Čerpání aktuálních výzev"/>
      <sheetName val="dotační specialisté"/>
      <sheetName val="Mezinárodní výzvy"/>
    </sheetNames>
    <sheetDataSet>
      <sheetData sheetId="0"/>
      <sheetData sheetId="1"/>
      <sheetData sheetId="2"/>
      <sheetData sheetId="3"/>
      <sheetData sheetId="4">
        <row r="1">
          <cell r="A1" t="str">
            <v>Oblast</v>
          </cell>
          <cell r="B1" t="str">
            <v>Dotační specialista</v>
          </cell>
        </row>
        <row r="2">
          <cell r="A2" t="str">
            <v>Životní prostředí</v>
          </cell>
          <cell r="B2" t="str">
            <v>Filip Hlaváček (filip.hlavacek@praha.eu; tel.: +420 236 00 3919);
Martina Sommerová (martina.sommerova@praha.eu; tel.: +420 236 00 3904);
Ota Pačes (ota.paces@praha.eu; tel.: +420 236 00 3318)</v>
          </cell>
        </row>
        <row r="3">
          <cell r="A3" t="str">
            <v>Energetické úspory</v>
          </cell>
          <cell r="B3" t="str">
            <v>Filip Hlaváček (filip.hlavacek@praha.eu; tel.: +420 236 00 3919);
Martina Sommerová (martina.sommerova@praha.eu; tel.: +420 236 00 3904);</v>
          </cell>
        </row>
        <row r="4">
          <cell r="A4" t="str">
            <v>Veřejná prostranství</v>
          </cell>
          <cell r="B4" t="str">
            <v>Marie Kučerová (marie.kucerova@praha.eu; mob.: +420 778 700 365);
Martina Sommerová (martina.sommerova@praha.eu; tel.: +420 236 00 3904)</v>
          </cell>
        </row>
        <row r="5">
          <cell r="A5" t="str">
            <v>Doprava</v>
          </cell>
          <cell r="B5" t="str">
            <v>Ota Pačes (ota.paces@praha.eu; tel.: +420 236 00 3318)
Filip Hlaváček (filip.hlavacek@praha.eu; tel.: +420 236 00 3919)</v>
          </cell>
        </row>
        <row r="6">
          <cell r="A6" t="str">
            <v>Digitalizace</v>
          </cell>
          <cell r="B6" t="str">
            <v>Milan Věrtelář (milan.vertelar@praha.eu; tel.: +420 236 00 3905);
Martin Škréta (martin.skreta@praha.eu; tel.: +420 236 00 2537);
Michal Vokurka (michal.vokurka@praha.eu; mob.: +420 776 404 965)</v>
          </cell>
        </row>
        <row r="7">
          <cell r="A7" t="str">
            <v>Inovace</v>
          </cell>
          <cell r="B7" t="str">
            <v>Martin Škréta (martin.skreta@praha.eu; tel.: +420 236 00 2537)
Milan Věrtelář (milan.vertelar@praha.eu; tel.: +420 236 00 3905);
Michal Vokurka (michal.vokurka@praha.eu; mob.: +420 776 404 965)</v>
          </cell>
        </row>
        <row r="8">
          <cell r="A8" t="str">
            <v>Vzdělávání</v>
          </cell>
          <cell r="B8" t="str">
            <v>Marie Kučerová (marie.kucerova@praha.eu; mob.: +420 778 700 365);
Michal Vokurka (michal.vokurka@praha.eu; mob.: +420 776 404 965)</v>
          </cell>
        </row>
        <row r="9">
          <cell r="A9" t="str">
            <v>Kultura</v>
          </cell>
          <cell r="B9" t="str">
            <v>Michal Vokurka (michal.vokurka@praha.eu; mob.: +420 776 404 965);
Marie Kučerová (marie.kucerova@praha.eu; mob.: +420 778 700 365)</v>
          </cell>
        </row>
        <row r="10">
          <cell r="A10" t="str">
            <v>Sociální oblast</v>
          </cell>
          <cell r="B10" t="str">
            <v>Karolina Špačková (karolina.spackova@praha.eu; mob.: +420 778 489 827);
Michal Vokurka (michal.vokurka@praha.eu; mob.: +420 776 404 965);
Marie Kučerová (marie.kucerova@praha.eu; mob.: +420 778 700 365)</v>
          </cell>
        </row>
        <row r="11">
          <cell r="A11" t="str">
            <v>Bydlení</v>
          </cell>
          <cell r="B11" t="str">
            <v>Karolina Špačková (karolina.spackova@praha.eu; mob.: +420 778 489 827);
Michal Vokurka (michal.vokurka@praha.eu; mob.: +420 776 404 965);
Marie Kučerová (marie.kucerova@praha.eu; mob.: +420 778 700 365)</v>
          </cell>
        </row>
        <row r="12">
          <cell r="A12" t="str">
            <v>Zdravotnictví</v>
          </cell>
          <cell r="B12" t="str">
            <v>Karolina Špačková (karolina.spackova@praha.eu; mob.: +420 778 489 827);
Michal Vokurka (michal.vokurka@praha.eu; mob.: +420 776 404 965);
Marie Kučerová (marie.kucerova@praha.eu; mob.: +420 778 700 365)</v>
          </cell>
        </row>
        <row r="13">
          <cell r="A13" t="str">
            <v>Sport</v>
          </cell>
          <cell r="B13" t="str">
            <v>Martin Škréta (martin.skreta@praha.eu; tel.: +420 236 00 2537);
Michal Vokurka (michal.vokurka@praha.eu; mob.: +420 776 404 965);</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6C5D09A-8E3D-4C4F-BEF8-3E52C2BCD51A}" name="Tabulka1" displayName="Tabulka1" ref="A2:N66" totalsRowShown="0" headerRowDxfId="18" dataDxfId="16" headerRowBorderDxfId="17" tableBorderDxfId="15" totalsRowBorderDxfId="14">
  <autoFilter ref="A2:N66" xr:uid="{18940A9B-B723-4B24-8EAA-5E025879E169}"/>
  <sortState xmlns:xlrd2="http://schemas.microsoft.com/office/spreadsheetml/2017/richdata2" ref="A3:N66">
    <sortCondition ref="G2:G66"/>
  </sortState>
  <tableColumns count="14">
    <tableColumn id="1" xr3:uid="{3D49FB64-6E0B-4428-B05B-7213C609678C}" name="Výzva " dataDxfId="13"/>
    <tableColumn id="14" xr3:uid="{A95305DC-C84E-4BC2-BDFD-B2ED1308476B}" name="Dotační specialisté" dataDxfId="12">
      <calculatedColumnFormula>VLOOKUP(Tabulka1[[#This Row],[Oblast]],'[1]dotační specialisté'!A:B,2,0)</calculatedColumnFormula>
    </tableColumn>
    <tableColumn id="9" xr3:uid="{1BD06208-AFDA-4677-8B4A-E4CEAEAA0541}" name="Číslo výzvy/Odkaz" dataDxfId="11"/>
    <tableColumn id="2" xr3:uid="{E231EB66-42BE-438F-A721-C65CD456C141}" name="Předmět výzvy " dataDxfId="10"/>
    <tableColumn id="3" xr3:uid="{53A8760C-B207-4845-8AF9-564207DFCE19}" name="Oprávněný žadatel" dataDxfId="9"/>
    <tableColumn id="4" xr3:uid="{66A490A2-A3B7-47FB-AF79-0D34EC560749}" name="Zahájení_x000a_příjmu žádostí" dataDxfId="8"/>
    <tableColumn id="12" xr3:uid="{3BFB9C2C-6904-40D1-8A4A-C3276243240D}" name="Ukončení příjmu žádostí" dataDxfId="7"/>
    <tableColumn id="5" xr3:uid="{592B93BF-765F-4C8F-A12B-0A621DA5E89B}" name="Alokace výzvy v mil. Kč (celková)" dataDxfId="6"/>
    <tableColumn id="7" xr3:uid="{C917DB93-24C5-46BA-9A4B-79AECB34D11D}" name="Poskytovatel" dataDxfId="5"/>
    <tableColumn id="8" xr3:uid="{54520570-66B3-462B-B709-C47FF4BE04F7}" name="Program" dataDxfId="4"/>
    <tableColumn id="13" xr3:uid="{70AA6BDC-C4C3-4140-B800-899AA547E6CA}" name="Podporované území" dataDxfId="3"/>
    <tableColumn id="10" xr3:uid="{B156B07F-D662-453B-BC2F-F0669D1744A2}" name="Poznámka" dataDxfId="2"/>
    <tableColumn id="6" xr3:uid="{91715F6C-A854-4198-ACDD-638FE2EF636E}" name="Čerpání " dataDxfId="1"/>
    <tableColumn id="11" xr3:uid="{F27D5F63-E85B-4821-9922-62F228DDC21F}" name="Oblast" dataDxfId="0"/>
  </tableColumns>
  <tableStyleInfo name="TableStyleMedium2" showFirstColumn="0" showLastColumn="0" showRowStripes="1" showColumnStripes="0"/>
</table>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rop.mmr.cz/cs/vyzvy-2021-2027/vyzvy/65vyzvairop" TargetMode="External"/><Relationship Id="rId18" Type="http://schemas.openxmlformats.org/officeDocument/2006/relationships/hyperlink" Target="https://irop.mmr.cz/cs/vyzvy-2021-2027/vyzvy/10vyzvairop" TargetMode="External"/><Relationship Id="rId26" Type="http://schemas.openxmlformats.org/officeDocument/2006/relationships/hyperlink" Target="https://irop.mmr.cz/cs/vyzvy-2021-2027/vyzvy/44vyzvairop" TargetMode="External"/><Relationship Id="rId39" Type="http://schemas.openxmlformats.org/officeDocument/2006/relationships/hyperlink" Target="https://www.mvcr.cz/npo/clanek/vyzvy-aktualne-otevrene-vyzvy-aktualne-otevrene-vyzvy.aspx" TargetMode="External"/><Relationship Id="rId21" Type="http://schemas.openxmlformats.org/officeDocument/2006/relationships/hyperlink" Target="https://www.esfcr.cz/prehled-vyzev-opz-plus/-/asset_publisher/SfUza2tXdZGm/content/inkubacni-faze-sireni-2-?inheritRedirect=false" TargetMode="External"/><Relationship Id="rId34" Type="http://schemas.openxmlformats.org/officeDocument/2006/relationships/hyperlink" Target="https://dotace.nature.cz/-/aopk-opzp-zmv-9-vyzva?redirect=%2Fvyzvy" TargetMode="External"/><Relationship Id="rId42" Type="http://schemas.openxmlformats.org/officeDocument/2006/relationships/hyperlink" Target="https://www.nrb.cz/produkt/elena-pro-verejny-sektor/" TargetMode="External"/><Relationship Id="rId47" Type="http://schemas.openxmlformats.org/officeDocument/2006/relationships/hyperlink" Target="https://www.nadacecez.cz/cs/vyhlasovana-grantova-rizeni/podpora-regionu-110046" TargetMode="External"/><Relationship Id="rId50" Type="http://schemas.openxmlformats.org/officeDocument/2006/relationships/hyperlink" Target="https://opzp.cz/dotace/80-vyzva/" TargetMode="External"/><Relationship Id="rId55" Type="http://schemas.openxmlformats.org/officeDocument/2006/relationships/hyperlink" Target="https://opjak.cz/vyzvy/vyzva-c-02_24_038-podpora-obcanskeho-vzdelavani-a-vychovy-k-demokracii/" TargetMode="External"/><Relationship Id="rId63" Type="http://schemas.openxmlformats.org/officeDocument/2006/relationships/hyperlink" Target="https://www.esfcr.cz/vyzva-081-opz-plus" TargetMode="External"/><Relationship Id="rId7" Type="http://schemas.openxmlformats.org/officeDocument/2006/relationships/hyperlink" Target="https://opzp.cz/dotace/52-vyzva/" TargetMode="External"/><Relationship Id="rId2" Type="http://schemas.openxmlformats.org/officeDocument/2006/relationships/hyperlink" Target="https://irop.gov.cz/cs/vyzvy-2021-2027/vyzvy/110vyzvairop" TargetMode="External"/><Relationship Id="rId16" Type="http://schemas.openxmlformats.org/officeDocument/2006/relationships/hyperlink" Target="https://opjak.cz/vyzvy/vyzva-c-02_23_018-akcni-planovani-v-uzemi-idz/" TargetMode="External"/><Relationship Id="rId29" Type="http://schemas.openxmlformats.org/officeDocument/2006/relationships/hyperlink" Target="https://opjak.cz/vyzvy/vyzva-c-02_24_035-sablony-pro-ss-a-vos-ii/" TargetMode="External"/><Relationship Id="rId1" Type="http://schemas.openxmlformats.org/officeDocument/2006/relationships/hyperlink" Target="https://irop.gov.cz/cs/vyzvy-2021-2027/vyzvy/80vyzvairop" TargetMode="External"/><Relationship Id="rId6" Type="http://schemas.openxmlformats.org/officeDocument/2006/relationships/hyperlink" Target="https://www.esfcr.cz/vyzva-068-opz-plus" TargetMode="External"/><Relationship Id="rId11" Type="http://schemas.openxmlformats.org/officeDocument/2006/relationships/hyperlink" Target="https://data.mpsv.cz/cs/web/cz/vyzva-c.-31_24_114-rozvoj-a-modernizace-sluzeb-komunitniho-typu-pro-ohrozene-deti-bytove-jednotky" TargetMode="External"/><Relationship Id="rId24" Type="http://schemas.openxmlformats.org/officeDocument/2006/relationships/hyperlink" Target="https://irop.gov.cz/cs/vyzvy-2021-2027/vyzvy/58vyzvairop" TargetMode="External"/><Relationship Id="rId32" Type="http://schemas.openxmlformats.org/officeDocument/2006/relationships/hyperlink" Target="https://www.narodniprogramzp.cz/nabidka-dotaci/detail-vyzvy/?id=142" TargetMode="External"/><Relationship Id="rId37" Type="http://schemas.openxmlformats.org/officeDocument/2006/relationships/hyperlink" Target="https://opzp.cz/dotace/76-vyzva/" TargetMode="External"/><Relationship Id="rId40" Type="http://schemas.openxmlformats.org/officeDocument/2006/relationships/hyperlink" Target="https://opjak.cz/vyzvy/vyzva-c-02_24_037-navraty/" TargetMode="External"/><Relationship Id="rId45" Type="http://schemas.openxmlformats.org/officeDocument/2006/relationships/hyperlink" Target="https://www.narodniprogramzp.cz/nabidka-dotaci/detail-vyzvy/?id=147" TargetMode="External"/><Relationship Id="rId53" Type="http://schemas.openxmlformats.org/officeDocument/2006/relationships/hyperlink" Target="https://www.esfcr.cz/vyzva-064-opz-plus" TargetMode="External"/><Relationship Id="rId58" Type="http://schemas.openxmlformats.org/officeDocument/2006/relationships/hyperlink" Target="https://www.esfcr.cz/prehled-vyzev-opz-plus/-/asset_publisher/SfUza2tXdZGm/content/diverzitni-a-flexibilni-pracovni-kultura-1-?inheritRedirect=false" TargetMode="External"/><Relationship Id="rId66" Type="http://schemas.openxmlformats.org/officeDocument/2006/relationships/printerSettings" Target="../printerSettings/printerSettings1.bin"/><Relationship Id="rId5" Type="http://schemas.openxmlformats.org/officeDocument/2006/relationships/hyperlink" Target="https://www.narodniprogramzp.cz/nabidka-dotaci/detail-vyzvy/?id=127" TargetMode="External"/><Relationship Id="rId15" Type="http://schemas.openxmlformats.org/officeDocument/2006/relationships/hyperlink" Target="https://www.mpo-efekt.cz/cz/dotacni-programy/vyzvy/npo-2-2024-zavedeni-systemu-hospodareni-s-energii-v-podobe-energetickeho-managementu-em" TargetMode="External"/><Relationship Id="rId23" Type="http://schemas.openxmlformats.org/officeDocument/2006/relationships/hyperlink" Target="https://www.esfcr.cz/prehled-vyzev-opz-plus/-/asset_publisher/SfUza2tXdZGm/content/realizacni-faze-vyvoje-reseni?inheritRedirect=false" TargetMode="External"/><Relationship Id="rId28" Type="http://schemas.openxmlformats.org/officeDocument/2006/relationships/hyperlink" Target="https://opjak.cz/vyzvy/vyzva-02_24_034-sablony-pro-ms-a-zs-ii/" TargetMode="External"/><Relationship Id="rId36" Type="http://schemas.openxmlformats.org/officeDocument/2006/relationships/hyperlink" Target="https://dotace.nature.cz/-/aopk-opzp-zmv-11-vyzva?redirect=%2Fvyzvy" TargetMode="External"/><Relationship Id="rId49" Type="http://schemas.openxmlformats.org/officeDocument/2006/relationships/hyperlink" Target="https://nsa.gov.cz/dotace-investicni/standardizovane-infrastruktura/standardizovana-sportovni-infrastruktura-2025-vystavba/" TargetMode="External"/><Relationship Id="rId57" Type="http://schemas.openxmlformats.org/officeDocument/2006/relationships/hyperlink" Target="https://opzp.cz/dotace/82-vyzva/" TargetMode="External"/><Relationship Id="rId61" Type="http://schemas.openxmlformats.org/officeDocument/2006/relationships/hyperlink" Target="https://mze.gov.cz/public/portal/mze/dotace/operacni-program-rybarstvi-na-obdobi-2021-2027/aktivity/x2-1-4-kompenzace/x4-vyzva" TargetMode="External"/><Relationship Id="rId10" Type="http://schemas.openxmlformats.org/officeDocument/2006/relationships/hyperlink" Target="https://opzp.cz/dotace/70-vyzva/" TargetMode="External"/><Relationship Id="rId19" Type="http://schemas.openxmlformats.org/officeDocument/2006/relationships/hyperlink" Target="https://mmr.gov.cz/cs/narodni-dotace/podpora-a-rozvoj-regionu/obnova-obecniho-a-krajskeho-majetku-po-zivelni-(5)" TargetMode="External"/><Relationship Id="rId31" Type="http://schemas.openxmlformats.org/officeDocument/2006/relationships/hyperlink" Target="https://sfpi.cz/dostupne-bydleni/" TargetMode="External"/><Relationship Id="rId44" Type="http://schemas.openxmlformats.org/officeDocument/2006/relationships/hyperlink" Target="https://www.mpsv.cz/web/cz/vyzva-c.-31_24_140-zvysovani-kapacit-socialniho-poradenstvi-socialni-prevence-a-nepobytovych-sluzeb-pece" TargetMode="External"/><Relationship Id="rId52" Type="http://schemas.openxmlformats.org/officeDocument/2006/relationships/hyperlink" Target="https://irop.gov.cz/cs/vyzvy-2021-2027/vyzvy/105vyzvairop" TargetMode="External"/><Relationship Id="rId60" Type="http://schemas.openxmlformats.org/officeDocument/2006/relationships/hyperlink" Target="https://opzp.cz/dotace/72-vyzva/" TargetMode="External"/><Relationship Id="rId65" Type="http://schemas.openxmlformats.org/officeDocument/2006/relationships/hyperlink" Target="https://www.esfcr.cz/vyzva-077-opz-plus" TargetMode="External"/><Relationship Id="rId4" Type="http://schemas.openxmlformats.org/officeDocument/2006/relationships/hyperlink" Target="https://www.esfcr.cz/prehled-vyzev-opz-plus/-/asset_publisher/SfUza2tXdZGm/content/transformace-pobytovych-socialnich-sluzeb?inheritRedirect=false" TargetMode="External"/><Relationship Id="rId9" Type="http://schemas.openxmlformats.org/officeDocument/2006/relationships/hyperlink" Target="https://opzp.cz/dotace/67-vyzva/" TargetMode="External"/><Relationship Id="rId14" Type="http://schemas.openxmlformats.org/officeDocument/2006/relationships/hyperlink" Target="https://www.mpo-efekt.cz/cz/dotacni-programy/vyzvy/npo-3-2024-zpracovani-mistni-energeticke-koncepce-mek" TargetMode="External"/><Relationship Id="rId22" Type="http://schemas.openxmlformats.org/officeDocument/2006/relationships/hyperlink" Target="https://www.esfcr.cz/vyzva-050-opz-plus" TargetMode="External"/><Relationship Id="rId27" Type="http://schemas.openxmlformats.org/officeDocument/2006/relationships/hyperlink" Target="https://novazelenausporam.cz/bytove-domy/verejny-sektor/" TargetMode="External"/><Relationship Id="rId30" Type="http://schemas.openxmlformats.org/officeDocument/2006/relationships/hyperlink" Target="https://www.narodniprogramzp.cz/nabidka-dotaci/detail-vyzvy/?id=138" TargetMode="External"/><Relationship Id="rId35" Type="http://schemas.openxmlformats.org/officeDocument/2006/relationships/hyperlink" Target="https://dotace.nature.cz/-/aopk-opzp-zmv-10-vyzva?redirect=%2Fvyzvy" TargetMode="External"/><Relationship Id="rId43" Type="http://schemas.openxmlformats.org/officeDocument/2006/relationships/hyperlink" Target="https://www.mpsv.cz/web/cz/vyzva-c.-31_24_138-modernizace-a-rozvoj-pobytovych-sluzeb-socialni-pece-ii" TargetMode="External"/><Relationship Id="rId48" Type="http://schemas.openxmlformats.org/officeDocument/2006/relationships/hyperlink" Target="https://nsa.gov.cz/dotace-investicni/standardizovane-infrastruktura/standardizovana-sportovni-infrastruktura-2025-technicke-zhodnoceni/" TargetMode="External"/><Relationship Id="rId56" Type="http://schemas.openxmlformats.org/officeDocument/2006/relationships/hyperlink" Target="https://sfpi.cz/technicka-infrastruktura/" TargetMode="External"/><Relationship Id="rId64" Type="http://schemas.openxmlformats.org/officeDocument/2006/relationships/hyperlink" Target="https://opd3.opd.cz/stranka/vyzva-32" TargetMode="External"/><Relationship Id="rId8" Type="http://schemas.openxmlformats.org/officeDocument/2006/relationships/hyperlink" Target="https://irop.gov.cz/cs/vyzvy-2021-2027/vyzvy/93vyzvairop" TargetMode="External"/><Relationship Id="rId51" Type="http://schemas.openxmlformats.org/officeDocument/2006/relationships/hyperlink" Target="https://sfpi.cz/bytove-domy-bez-barier/" TargetMode="External"/><Relationship Id="rId3" Type="http://schemas.openxmlformats.org/officeDocument/2006/relationships/hyperlink" Target="https://opzp.cz/dotace/65-vyzva/" TargetMode="External"/><Relationship Id="rId12" Type="http://schemas.openxmlformats.org/officeDocument/2006/relationships/hyperlink" Target="https://www.narodniprogramzp.cz/nabidka-dotaci/detail-vyzvy/?id=129" TargetMode="External"/><Relationship Id="rId17" Type="http://schemas.openxmlformats.org/officeDocument/2006/relationships/hyperlink" Target="https://data.mpsv.cz/cs/web/cz/vyzva-c.-31_24_113-rozvoj-a-modernizace-sluzeb-komunitniho-typu-pro-ohrozene-deti-vybudovani-a-renovace-infrastruktury-pobytove-pece-o-deti" TargetMode="External"/><Relationship Id="rId25" Type="http://schemas.openxmlformats.org/officeDocument/2006/relationships/hyperlink" Target="https://irop.gov.cz/cs/vyzvy-2021-2027/vyzvy/59vyzvairop" TargetMode="External"/><Relationship Id="rId33" Type="http://schemas.openxmlformats.org/officeDocument/2006/relationships/hyperlink" Target="https://valecnehroby.army.cz/dotace" TargetMode="External"/><Relationship Id="rId38" Type="http://schemas.openxmlformats.org/officeDocument/2006/relationships/hyperlink" Target="https://www.sfzp.cz/dotace-a-pujcky/modernizacni-fond/vyzvy/detail-vyzvy/?id=35" TargetMode="External"/><Relationship Id="rId46" Type="http://schemas.openxmlformats.org/officeDocument/2006/relationships/hyperlink" Target="https://www.nadacecez.cz/cs/vyhlasovana-grantova-rizeni/oranzove-hriste-110045" TargetMode="External"/><Relationship Id="rId59" Type="http://schemas.openxmlformats.org/officeDocument/2006/relationships/hyperlink" Target="https://opzp.cz/dotace/79-vyzva/" TargetMode="External"/><Relationship Id="rId67" Type="http://schemas.openxmlformats.org/officeDocument/2006/relationships/table" Target="../tables/table1.xml"/><Relationship Id="rId20" Type="http://schemas.openxmlformats.org/officeDocument/2006/relationships/hyperlink" Target="https://www.esfcr.cz/prehled-vyzev-opz-plus/-/asset_publisher/SfUza2tXdZGm/content/socialni-inovace-pro-budoucnost?inheritRedirect=false" TargetMode="External"/><Relationship Id="rId41" Type="http://schemas.openxmlformats.org/officeDocument/2006/relationships/hyperlink" Target="https://opzp.cz/dotace/68-vyzva/" TargetMode="External"/><Relationship Id="rId54" Type="http://schemas.openxmlformats.org/officeDocument/2006/relationships/hyperlink" Target="https://www.esfcr.cz/vyzva-077-opz-plus" TargetMode="External"/><Relationship Id="rId62" Type="http://schemas.openxmlformats.org/officeDocument/2006/relationships/hyperlink" Target="https://www.svscr.cz/registrovane-subjekty-svs/produkcni-podniky-akvakultu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4816D-A5B0-45CB-B838-9F16C456F89E}">
  <sheetPr>
    <pageSetUpPr fitToPage="1"/>
  </sheetPr>
  <dimension ref="A1:N66"/>
  <sheetViews>
    <sheetView tabSelected="1" zoomScale="70" zoomScaleNormal="70" workbookViewId="0">
      <pane xSplit="3" ySplit="2" topLeftCell="D8" activePane="bottomRight" state="frozen"/>
      <selection pane="topRight" activeCell="D1" sqref="D1"/>
      <selection pane="bottomLeft" activeCell="A3" sqref="A3"/>
      <selection pane="bottomRight" activeCell="H66" sqref="H66"/>
    </sheetView>
  </sheetViews>
  <sheetFormatPr defaultRowHeight="15" customHeight="1" x14ac:dyDescent="0.25"/>
  <cols>
    <col min="1" max="1" width="54.5703125" customWidth="1"/>
    <col min="2" max="2" width="67.85546875" style="84" customWidth="1"/>
    <col min="3" max="3" width="19.85546875" style="93" customWidth="1"/>
    <col min="4" max="4" width="67.7109375" customWidth="1"/>
    <col min="5" max="5" width="36" customWidth="1"/>
    <col min="6" max="6" width="18.5703125" customWidth="1"/>
    <col min="7" max="7" width="17.85546875" customWidth="1"/>
    <col min="8" max="8" width="21.28515625" customWidth="1"/>
    <col min="9" max="9" width="17" bestFit="1" customWidth="1"/>
    <col min="10" max="10" width="16.5703125" bestFit="1" customWidth="1"/>
    <col min="11" max="11" width="21.42578125" customWidth="1"/>
    <col min="12" max="12" width="41.42578125" style="94" customWidth="1"/>
    <col min="13" max="13" width="34.42578125" customWidth="1"/>
    <col min="14" max="14" width="17.7109375" customWidth="1"/>
  </cols>
  <sheetData>
    <row r="1" spans="1:14" ht="33" customHeight="1" x14ac:dyDescent="0.25">
      <c r="A1" s="95" t="s">
        <v>0</v>
      </c>
      <c r="B1" s="95"/>
      <c r="C1" s="95"/>
      <c r="D1" s="95"/>
      <c r="E1" s="95"/>
      <c r="F1" s="95"/>
      <c r="G1" s="95"/>
      <c r="H1" s="95"/>
      <c r="I1" s="95"/>
      <c r="J1" s="95"/>
      <c r="K1" s="95"/>
      <c r="L1" s="95"/>
      <c r="M1" s="95"/>
      <c r="N1" s="95"/>
    </row>
    <row r="2" spans="1:14" s="4" customFormat="1" ht="31.5" x14ac:dyDescent="0.25">
      <c r="A2" s="1" t="s">
        <v>1</v>
      </c>
      <c r="B2" s="2" t="s">
        <v>2</v>
      </c>
      <c r="C2" s="2" t="s">
        <v>3</v>
      </c>
      <c r="D2" s="2" t="s">
        <v>4</v>
      </c>
      <c r="E2" s="2" t="s">
        <v>5</v>
      </c>
      <c r="F2" s="2" t="s">
        <v>6</v>
      </c>
      <c r="G2" s="2" t="s">
        <v>7</v>
      </c>
      <c r="H2" s="2" t="s">
        <v>8</v>
      </c>
      <c r="I2" s="2" t="s">
        <v>9</v>
      </c>
      <c r="J2" s="2" t="s">
        <v>10</v>
      </c>
      <c r="K2" s="2" t="s">
        <v>11</v>
      </c>
      <c r="L2" s="2" t="s">
        <v>12</v>
      </c>
      <c r="M2" s="2" t="s">
        <v>13</v>
      </c>
      <c r="N2" s="3" t="s">
        <v>14</v>
      </c>
    </row>
    <row r="3" spans="1:14" ht="90" x14ac:dyDescent="0.25">
      <c r="A3" s="5" t="s">
        <v>15</v>
      </c>
      <c r="B3" s="6" t="str">
        <f>VLOOKUP(Tabulka1[[#This Row],[Oblast]],'[1]dotační specialisté'!A:B,2,0)</f>
        <v>Marie Kučerová (marie.kucerova@praha.eu; mob.: +420 778 700 365);
Martina Sommerová (martina.sommerova@praha.eu; tel.: +420 236 00 3904)</v>
      </c>
      <c r="C3" s="7">
        <v>65</v>
      </c>
      <c r="D3" s="8" t="s">
        <v>16</v>
      </c>
      <c r="E3" s="6" t="s">
        <v>17</v>
      </c>
      <c r="F3" s="9" t="s">
        <v>18</v>
      </c>
      <c r="G3" s="10">
        <v>45688</v>
      </c>
      <c r="H3" s="9">
        <v>375</v>
      </c>
      <c r="I3" s="6" t="s">
        <v>19</v>
      </c>
      <c r="J3" s="9" t="s">
        <v>20</v>
      </c>
      <c r="K3" s="9" t="s">
        <v>21</v>
      </c>
      <c r="L3" s="6" t="s">
        <v>22</v>
      </c>
      <c r="M3" s="6" t="s">
        <v>23</v>
      </c>
      <c r="N3" s="11" t="s">
        <v>24</v>
      </c>
    </row>
    <row r="4" spans="1:14" ht="90" x14ac:dyDescent="0.25">
      <c r="A4" s="5" t="s">
        <v>25</v>
      </c>
      <c r="B4" s="6" t="str">
        <f>VLOOKUP(Tabulka1[[#This Row],[Oblast]],'[1]dotační specialisté'!A:B,2,0)</f>
        <v>Filip Hlaváček (filip.hlavacek@praha.eu; tel.: +420 236 00 3919);
Martina Sommerová (martina.sommerova@praha.eu; tel.: +420 236 00 3904);
Ota Pačes (ota.paces@praha.eu; tel.: +420 236 00 3318)</v>
      </c>
      <c r="C4" s="12">
        <v>76</v>
      </c>
      <c r="D4" s="13" t="s">
        <v>26</v>
      </c>
      <c r="E4" s="6" t="s">
        <v>27</v>
      </c>
      <c r="F4" s="14">
        <v>45343</v>
      </c>
      <c r="G4" s="14">
        <v>45688</v>
      </c>
      <c r="H4" s="15">
        <v>20</v>
      </c>
      <c r="I4" s="16" t="s">
        <v>19</v>
      </c>
      <c r="J4" s="9" t="s">
        <v>20</v>
      </c>
      <c r="K4" s="9" t="s">
        <v>21</v>
      </c>
      <c r="L4" s="6" t="s">
        <v>22</v>
      </c>
      <c r="M4" s="6" t="s">
        <v>28</v>
      </c>
      <c r="N4" s="17" t="s">
        <v>29</v>
      </c>
    </row>
    <row r="5" spans="1:14" ht="60" x14ac:dyDescent="0.25">
      <c r="A5" s="18" t="s">
        <v>30</v>
      </c>
      <c r="B5" s="6" t="str">
        <f>VLOOKUP(Tabulka1[[#This Row],[Oblast]],'[1]dotační specialisté'!A:B,2,0)</f>
        <v>Filip Hlaváček (filip.hlavacek@praha.eu; tel.: +420 236 00 3919);
Martina Sommerová (martina.sommerova@praha.eu; tel.: +420 236 00 3904);
Ota Pačes (ota.paces@praha.eu; tel.: +420 236 00 3318)</v>
      </c>
      <c r="C5" s="12" t="s">
        <v>31</v>
      </c>
      <c r="D5" s="13" t="s">
        <v>32</v>
      </c>
      <c r="E5" s="19" t="s">
        <v>33</v>
      </c>
      <c r="F5" s="14">
        <v>45597</v>
      </c>
      <c r="G5" s="14">
        <v>45688</v>
      </c>
      <c r="H5" s="15">
        <v>20</v>
      </c>
      <c r="I5" s="15" t="s">
        <v>34</v>
      </c>
      <c r="J5" s="15" t="s">
        <v>35</v>
      </c>
      <c r="K5" s="15" t="s">
        <v>21</v>
      </c>
      <c r="L5" s="19" t="s">
        <v>36</v>
      </c>
      <c r="M5" s="19"/>
      <c r="N5" s="17" t="s">
        <v>29</v>
      </c>
    </row>
    <row r="6" spans="1:14" ht="90" x14ac:dyDescent="0.25">
      <c r="A6" s="18" t="s">
        <v>37</v>
      </c>
      <c r="B6" s="6" t="str">
        <f>VLOOKUP(Tabulka1[[#This Row],[Oblast]],'[1]dotační specialisté'!A:B,2,0)</f>
        <v>Karolina Špačková (karolina.spackova@praha.eu; mob.: +420 778 489 827);
Michal Vokurka (michal.vokurka@praha.eu; mob.: +420 776 404 965);
Marie Kučerová (marie.kucerova@praha.eu; mob.: +420 778 700 365)</v>
      </c>
      <c r="C6" s="7" t="s">
        <v>38</v>
      </c>
      <c r="D6" s="8" t="s">
        <v>39</v>
      </c>
      <c r="E6" s="6" t="s">
        <v>40</v>
      </c>
      <c r="F6" s="9" t="s">
        <v>41</v>
      </c>
      <c r="G6" s="10">
        <v>45698</v>
      </c>
      <c r="H6" s="9">
        <v>250</v>
      </c>
      <c r="I6" s="6" t="s">
        <v>42</v>
      </c>
      <c r="J6" s="9" t="s">
        <v>43</v>
      </c>
      <c r="K6" s="20" t="s">
        <v>21</v>
      </c>
      <c r="L6" s="6" t="s">
        <v>44</v>
      </c>
      <c r="M6" s="6" t="s">
        <v>45</v>
      </c>
      <c r="N6" s="11" t="s">
        <v>46</v>
      </c>
    </row>
    <row r="7" spans="1:14" ht="150" x14ac:dyDescent="0.25">
      <c r="A7" s="97" t="s">
        <v>322</v>
      </c>
      <c r="B7" s="6" t="str">
        <f>VLOOKUP(Tabulka1[[#This Row],[Oblast]],'[1]dotační specialisté'!A:B,2,0)</f>
        <v>Filip Hlaváček (filip.hlavacek@praha.eu; tel.: +420 236 00 3919);
Martina Sommerová (martina.sommerova@praha.eu; tel.: +420 236 00 3904);
Ota Pačes (ota.paces@praha.eu; tel.: +420 236 00 3318)</v>
      </c>
      <c r="C7" s="12">
        <v>4</v>
      </c>
      <c r="D7" s="13" t="s">
        <v>323</v>
      </c>
      <c r="E7" s="19" t="s">
        <v>324</v>
      </c>
      <c r="F7" s="14">
        <v>45678</v>
      </c>
      <c r="G7" s="14">
        <v>45698</v>
      </c>
      <c r="H7" s="15">
        <v>19</v>
      </c>
      <c r="I7" s="15" t="s">
        <v>325</v>
      </c>
      <c r="J7" s="15" t="s">
        <v>326</v>
      </c>
      <c r="K7" s="15" t="s">
        <v>21</v>
      </c>
      <c r="L7" s="115" t="s">
        <v>327</v>
      </c>
      <c r="M7" s="19"/>
      <c r="N7" s="17" t="s">
        <v>29</v>
      </c>
    </row>
    <row r="8" spans="1:14" ht="120" x14ac:dyDescent="0.25">
      <c r="A8" s="21" t="s">
        <v>47</v>
      </c>
      <c r="B8" s="6" t="str">
        <f>VLOOKUP(Tabulka1[[#This Row],[Oblast]],'[1]dotační specialisté'!A:B,2,0)</f>
        <v>Karolina Špačková (karolina.spackova@praha.eu; mob.: +420 778 489 827);
Michal Vokurka (michal.vokurka@praha.eu; mob.: +420 776 404 965);
Marie Kučerová (marie.kucerova@praha.eu; mob.: +420 778 700 365)</v>
      </c>
      <c r="C8" s="12" t="s">
        <v>48</v>
      </c>
      <c r="D8" s="13" t="s">
        <v>49</v>
      </c>
      <c r="E8" s="19" t="s">
        <v>27</v>
      </c>
      <c r="F8" s="14">
        <v>45646</v>
      </c>
      <c r="G8" s="14">
        <v>45702</v>
      </c>
      <c r="H8" s="15">
        <v>600</v>
      </c>
      <c r="I8" s="16" t="s">
        <v>42</v>
      </c>
      <c r="J8" s="20" t="s">
        <v>50</v>
      </c>
      <c r="K8" s="20" t="s">
        <v>21</v>
      </c>
      <c r="L8" s="19"/>
      <c r="M8" s="6" t="s">
        <v>51</v>
      </c>
      <c r="N8" s="17" t="s">
        <v>46</v>
      </c>
    </row>
    <row r="9" spans="1:14" ht="75" x14ac:dyDescent="0.25">
      <c r="A9" s="21" t="s">
        <v>52</v>
      </c>
      <c r="B9" s="6" t="str">
        <f>VLOOKUP(Tabulka1[[#This Row],[Oblast]],'[1]dotační specialisté'!A:B,2,0)</f>
        <v>Martin Škréta (martin.skreta@praha.eu; tel.: +420 236 00 2537);
Michal Vokurka (michal.vokurka@praha.eu; mob.: +420 776 404 965);</v>
      </c>
      <c r="C9" s="12">
        <v>22</v>
      </c>
      <c r="D9" s="13" t="s">
        <v>53</v>
      </c>
      <c r="E9" s="19" t="s">
        <v>54</v>
      </c>
      <c r="F9" s="14">
        <v>45644</v>
      </c>
      <c r="G9" s="14">
        <v>45702</v>
      </c>
      <c r="H9" s="15">
        <v>150</v>
      </c>
      <c r="I9" s="15" t="s">
        <v>55</v>
      </c>
      <c r="J9" s="19" t="s">
        <v>56</v>
      </c>
      <c r="K9" s="15" t="s">
        <v>21</v>
      </c>
      <c r="L9" s="19"/>
      <c r="M9" s="19"/>
      <c r="N9" s="17" t="s">
        <v>57</v>
      </c>
    </row>
    <row r="10" spans="1:14" ht="75" x14ac:dyDescent="0.25">
      <c r="A10" s="21" t="s">
        <v>58</v>
      </c>
      <c r="B10" s="6" t="str">
        <f>VLOOKUP(Tabulka1[[#This Row],[Oblast]],'[1]dotační specialisté'!A:B,2,0)</f>
        <v>Martin Škréta (martin.skreta@praha.eu; tel.: +420 236 00 2537);
Michal Vokurka (michal.vokurka@praha.eu; mob.: +420 776 404 965);</v>
      </c>
      <c r="C10" s="12">
        <v>21</v>
      </c>
      <c r="D10" s="13" t="s">
        <v>59</v>
      </c>
      <c r="E10" s="19" t="s">
        <v>54</v>
      </c>
      <c r="F10" s="14">
        <v>45644</v>
      </c>
      <c r="G10" s="14">
        <v>45702</v>
      </c>
      <c r="H10" s="15">
        <v>350</v>
      </c>
      <c r="I10" s="15" t="s">
        <v>55</v>
      </c>
      <c r="J10" s="19" t="s">
        <v>56</v>
      </c>
      <c r="K10" s="15" t="s">
        <v>21</v>
      </c>
      <c r="L10" s="19"/>
      <c r="M10" s="19"/>
      <c r="N10" s="17" t="s">
        <v>57</v>
      </c>
    </row>
    <row r="11" spans="1:14" s="25" customFormat="1" ht="105" x14ac:dyDescent="0.25">
      <c r="A11" s="22" t="s">
        <v>60</v>
      </c>
      <c r="B11" s="6" t="str">
        <f>VLOOKUP(Tabulka1[[#This Row],[Oblast]],'[1]dotační specialisté'!A:B,2,0)</f>
        <v>Filip Hlaváček (filip.hlavacek@praha.eu; tel.: +420 236 00 3919);
Martina Sommerová (martina.sommerova@praha.eu; tel.: +420 236 00 3904);
Ota Pačes (ota.paces@praha.eu; tel.: +420 236 00 3318)</v>
      </c>
      <c r="C11" s="23" t="s">
        <v>61</v>
      </c>
      <c r="D11" s="8" t="s">
        <v>62</v>
      </c>
      <c r="E11" s="6" t="s">
        <v>63</v>
      </c>
      <c r="F11" s="9" t="s">
        <v>64</v>
      </c>
      <c r="G11" s="10">
        <v>45716</v>
      </c>
      <c r="H11" s="9">
        <v>40</v>
      </c>
      <c r="I11" s="9" t="s">
        <v>19</v>
      </c>
      <c r="J11" s="9" t="s">
        <v>65</v>
      </c>
      <c r="K11" s="9" t="s">
        <v>21</v>
      </c>
      <c r="L11" s="6"/>
      <c r="M11" s="6"/>
      <c r="N11" s="11" t="s">
        <v>29</v>
      </c>
    </row>
    <row r="12" spans="1:14" ht="105" x14ac:dyDescent="0.25">
      <c r="A12" s="18" t="s">
        <v>66</v>
      </c>
      <c r="B12" s="6" t="str">
        <f>VLOOKUP(Tabulka1[[#This Row],[Oblast]],'[1]dotační specialisté'!A:B,2,0)</f>
        <v>Filip Hlaváček (filip.hlavacek@praha.eu; tel.: +420 236 00 3919);
Martina Sommerová (martina.sommerova@praha.eu; tel.: +420 236 00 3904);
Ota Pačes (ota.paces@praha.eu; tel.: +420 236 00 3318)</v>
      </c>
      <c r="C12" s="23" t="s">
        <v>67</v>
      </c>
      <c r="D12" s="8" t="s">
        <v>68</v>
      </c>
      <c r="E12" s="6" t="s">
        <v>69</v>
      </c>
      <c r="F12" s="9" t="s">
        <v>70</v>
      </c>
      <c r="G12" s="10">
        <v>45716</v>
      </c>
      <c r="H12" s="9">
        <v>15</v>
      </c>
      <c r="I12" s="6" t="s">
        <v>19</v>
      </c>
      <c r="J12" s="9" t="s">
        <v>65</v>
      </c>
      <c r="K12" s="9" t="s">
        <v>21</v>
      </c>
      <c r="L12" s="6" t="s">
        <v>22</v>
      </c>
      <c r="M12" s="6"/>
      <c r="N12" s="24" t="s">
        <v>29</v>
      </c>
    </row>
    <row r="13" spans="1:14" ht="45" x14ac:dyDescent="0.25">
      <c r="A13" s="26" t="s">
        <v>71</v>
      </c>
      <c r="B13" s="6" t="str">
        <f>VLOOKUP(Tabulka1[[#This Row],[Oblast]],'[1]dotační specialisté'!A:B,2,0)</f>
        <v>Milan Věrtelář (milan.vertelar@praha.eu; tel.: +420 236 00 3905);
Martin Škréta (martin.skreta@praha.eu; tel.: +420 236 00 2537);
Michal Vokurka (michal.vokurka@praha.eu; mob.: +420 776 404 965)</v>
      </c>
      <c r="C13" s="12">
        <v>46</v>
      </c>
      <c r="D13" s="13" t="s">
        <v>72</v>
      </c>
      <c r="E13" s="19" t="s">
        <v>40</v>
      </c>
      <c r="F13" s="14">
        <v>45611</v>
      </c>
      <c r="G13" s="14">
        <v>45716</v>
      </c>
      <c r="H13" s="16">
        <v>300</v>
      </c>
      <c r="I13" s="6" t="s">
        <v>73</v>
      </c>
      <c r="J13" s="6" t="s">
        <v>50</v>
      </c>
      <c r="K13" s="15" t="s">
        <v>74</v>
      </c>
      <c r="L13" s="19"/>
      <c r="M13" s="19"/>
      <c r="N13" s="17" t="s">
        <v>75</v>
      </c>
    </row>
    <row r="14" spans="1:14" ht="165" x14ac:dyDescent="0.25">
      <c r="A14" s="15" t="s">
        <v>76</v>
      </c>
      <c r="B14" s="6" t="str">
        <f>VLOOKUP(Tabulka1[[#This Row],[Oblast]],'[1]dotační specialisté'!A:B,2,0)</f>
        <v>Karolina Špačková (karolina.spackova@praha.eu; mob.: +420 778 489 827);
Michal Vokurka (michal.vokurka@praha.eu; mob.: +420 776 404 965);
Marie Kučerová (marie.kucerova@praha.eu; mob.: +420 778 700 365)</v>
      </c>
      <c r="C14" s="12" t="s">
        <v>77</v>
      </c>
      <c r="D14" s="13" t="s">
        <v>78</v>
      </c>
      <c r="E14" s="19" t="s">
        <v>27</v>
      </c>
      <c r="F14" s="14">
        <v>45646</v>
      </c>
      <c r="G14" s="14">
        <v>45716</v>
      </c>
      <c r="H14" s="15">
        <v>600</v>
      </c>
      <c r="I14" s="16" t="s">
        <v>42</v>
      </c>
      <c r="J14" s="20" t="s">
        <v>50</v>
      </c>
      <c r="K14" s="20" t="s">
        <v>21</v>
      </c>
      <c r="L14" s="19"/>
      <c r="M14" s="6" t="s">
        <v>79</v>
      </c>
      <c r="N14" s="17" t="s">
        <v>46</v>
      </c>
    </row>
    <row r="15" spans="1:14" ht="60" x14ac:dyDescent="0.25">
      <c r="A15" s="104" t="s">
        <v>331</v>
      </c>
      <c r="B15" s="6" t="str">
        <f>VLOOKUP(Tabulka1[[#This Row],[Oblast]],'[1]dotační specialisté'!A:B,2,0)</f>
        <v>Ota Pačes (ota.paces@praha.eu; tel.: +420 236 00 3318)
Filip Hlaváček (filip.hlavacek@praha.eu; tel.: +420 236 00 3919)</v>
      </c>
      <c r="C15" s="12">
        <v>32</v>
      </c>
      <c r="D15" s="13" t="s">
        <v>332</v>
      </c>
      <c r="E15" s="19" t="s">
        <v>333</v>
      </c>
      <c r="F15" s="14">
        <v>45614</v>
      </c>
      <c r="G15" s="14">
        <v>45716</v>
      </c>
      <c r="H15" s="15">
        <v>370</v>
      </c>
      <c r="I15" s="15" t="s">
        <v>334</v>
      </c>
      <c r="J15" s="15" t="s">
        <v>335</v>
      </c>
      <c r="K15" s="15" t="s">
        <v>21</v>
      </c>
      <c r="L15" s="19"/>
      <c r="M15" s="19"/>
      <c r="N15" s="17" t="s">
        <v>101</v>
      </c>
    </row>
    <row r="16" spans="1:14" ht="60" x14ac:dyDescent="0.25">
      <c r="A16" s="98" t="s">
        <v>311</v>
      </c>
      <c r="B16" s="6" t="str">
        <f>VLOOKUP(Tabulka1[[#This Row],[Oblast]],'[1]dotační specialisté'!A:B,2,0)</f>
        <v>Karolina Špačková (karolina.spackova@praha.eu; mob.: +420 778 489 827);
Michal Vokurka (michal.vokurka@praha.eu; mob.: +420 776 404 965);
Marie Kučerová (marie.kucerova@praha.eu; mob.: +420 778 700 365)</v>
      </c>
      <c r="C16" s="12">
        <v>12</v>
      </c>
      <c r="D16" s="13" t="s">
        <v>312</v>
      </c>
      <c r="E16" s="19" t="s">
        <v>313</v>
      </c>
      <c r="F16" s="14">
        <v>44777</v>
      </c>
      <c r="G16" s="14">
        <v>45744</v>
      </c>
      <c r="H16" s="15">
        <v>310</v>
      </c>
      <c r="I16" s="15" t="s">
        <v>42</v>
      </c>
      <c r="J16" s="20" t="s">
        <v>43</v>
      </c>
      <c r="K16" s="20" t="s">
        <v>251</v>
      </c>
      <c r="L16" s="19" t="s">
        <v>314</v>
      </c>
      <c r="M16" s="116" t="s">
        <v>315</v>
      </c>
      <c r="N16" s="24" t="s">
        <v>46</v>
      </c>
    </row>
    <row r="17" spans="1:14" ht="90" x14ac:dyDescent="0.25">
      <c r="A17" s="89" t="s">
        <v>80</v>
      </c>
      <c r="B17" s="16" t="str">
        <f>VLOOKUP(Tabulka1[[#This Row],[Oblast]],'[1]dotační specialisté'!A:B,2,0)</f>
        <v>Karolina Špačková (karolina.spackova@praha.eu; mob.: +420 778 489 827);
Michal Vokurka (michal.vokurka@praha.eu; mob.: +420 776 404 965);
Marie Kučerová (marie.kucerova@praha.eu; mob.: +420 778 700 365)</v>
      </c>
      <c r="C17" s="7" t="s">
        <v>81</v>
      </c>
      <c r="D17" s="8" t="s">
        <v>82</v>
      </c>
      <c r="E17" s="16" t="s">
        <v>69</v>
      </c>
      <c r="F17" s="20" t="s">
        <v>83</v>
      </c>
      <c r="G17" s="27">
        <v>45747</v>
      </c>
      <c r="H17" s="20">
        <v>400</v>
      </c>
      <c r="I17" s="16" t="s">
        <v>42</v>
      </c>
      <c r="J17" s="20" t="s">
        <v>43</v>
      </c>
      <c r="K17" s="20" t="s">
        <v>21</v>
      </c>
      <c r="L17" s="16" t="s">
        <v>22</v>
      </c>
      <c r="M17" s="6" t="s">
        <v>84</v>
      </c>
      <c r="N17" s="24" t="s">
        <v>46</v>
      </c>
    </row>
    <row r="18" spans="1:14" ht="90" x14ac:dyDescent="0.25">
      <c r="A18" s="103" t="s">
        <v>85</v>
      </c>
      <c r="B18" s="28" t="str">
        <f>VLOOKUP(Tabulka1[[#This Row],[Oblast]],'[1]dotační specialisté'!A:B,2,0)</f>
        <v>Filip Hlaváček (filip.hlavacek@praha.eu; tel.: +420 236 00 3919);
Martina Sommerová (martina.sommerova@praha.eu; tel.: +420 236 00 3904);
Ota Pačes (ota.paces@praha.eu; tel.: +420 236 00 3318)</v>
      </c>
      <c r="C18" s="7">
        <v>52</v>
      </c>
      <c r="D18" s="29" t="s">
        <v>86</v>
      </c>
      <c r="E18" s="28" t="s">
        <v>40</v>
      </c>
      <c r="F18" s="30" t="s">
        <v>87</v>
      </c>
      <c r="G18" s="31">
        <v>45747</v>
      </c>
      <c r="H18" s="28">
        <v>24</v>
      </c>
      <c r="I18" s="28" t="s">
        <v>19</v>
      </c>
      <c r="J18" s="30" t="s">
        <v>20</v>
      </c>
      <c r="K18" s="30" t="s">
        <v>21</v>
      </c>
      <c r="L18" s="32" t="s">
        <v>88</v>
      </c>
      <c r="M18" s="28" t="s">
        <v>89</v>
      </c>
      <c r="N18" s="33" t="s">
        <v>29</v>
      </c>
    </row>
    <row r="19" spans="1:14" ht="180" x14ac:dyDescent="0.25">
      <c r="A19" s="26" t="s">
        <v>90</v>
      </c>
      <c r="B19" s="6" t="str">
        <f>VLOOKUP(Tabulka1[[#This Row],[Oblast]],'[1]dotační specialisté'!A:B,2,0)</f>
        <v>Filip Hlaváček (filip.hlavacek@praha.eu; tel.: +420 236 00 3919);
Martina Sommerová (martina.sommerova@praha.eu; tel.: +420 236 00 3904);
Ota Pačes (ota.paces@praha.eu; tel.: +420 236 00 3318)</v>
      </c>
      <c r="C19" s="12" t="s">
        <v>91</v>
      </c>
      <c r="D19" s="13" t="s">
        <v>92</v>
      </c>
      <c r="E19" s="19" t="s">
        <v>93</v>
      </c>
      <c r="F19" s="14">
        <v>45574</v>
      </c>
      <c r="G19" s="14">
        <v>45747</v>
      </c>
      <c r="H19" s="15">
        <v>2000</v>
      </c>
      <c r="I19" s="15" t="s">
        <v>94</v>
      </c>
      <c r="J19" s="15" t="s">
        <v>35</v>
      </c>
      <c r="K19" s="15" t="s">
        <v>21</v>
      </c>
      <c r="L19" s="19" t="s">
        <v>95</v>
      </c>
      <c r="M19" s="19"/>
      <c r="N19" s="17" t="s">
        <v>29</v>
      </c>
    </row>
    <row r="20" spans="1:14" ht="150" x14ac:dyDescent="0.25">
      <c r="A20" s="18" t="s">
        <v>96</v>
      </c>
      <c r="B20" s="6" t="str">
        <f>VLOOKUP(Tabulka1[[#This Row],[Oblast]],'[1]dotační specialisté'!A:B,2,0)</f>
        <v>Ota Pačes (ota.paces@praha.eu; tel.: +420 236 00 3318)
Filip Hlaváček (filip.hlavacek@praha.eu; tel.: +420 236 00 3919)</v>
      </c>
      <c r="C20" s="34" t="s">
        <v>97</v>
      </c>
      <c r="D20" s="13" t="s">
        <v>98</v>
      </c>
      <c r="E20" s="19" t="s">
        <v>69</v>
      </c>
      <c r="F20" s="14">
        <v>45611</v>
      </c>
      <c r="G20" s="14">
        <v>45747</v>
      </c>
      <c r="H20" s="15">
        <v>15</v>
      </c>
      <c r="I20" s="6" t="s">
        <v>19</v>
      </c>
      <c r="J20" s="9" t="s">
        <v>99</v>
      </c>
      <c r="K20" s="9" t="s">
        <v>21</v>
      </c>
      <c r="L20" s="19" t="s">
        <v>100</v>
      </c>
      <c r="M20" s="19"/>
      <c r="N20" s="17" t="s">
        <v>101</v>
      </c>
    </row>
    <row r="21" spans="1:14" ht="255" x14ac:dyDescent="0.25">
      <c r="A21" s="18" t="s">
        <v>102</v>
      </c>
      <c r="B21" s="6" t="str">
        <f>VLOOKUP(Tabulka1[[#This Row],[Oblast]],'[1]dotační specialisté'!A:B,2,0)</f>
        <v>Karolina Špačková (karolina.spackova@praha.eu; mob.: +420 778 489 827);
Michal Vokurka (michal.vokurka@praha.eu; mob.: +420 776 404 965);
Marie Kučerová (marie.kucerova@praha.eu; mob.: +420 778 700 365)</v>
      </c>
      <c r="C21" s="35" t="s">
        <v>103</v>
      </c>
      <c r="D21" s="16" t="s">
        <v>104</v>
      </c>
      <c r="E21" s="6" t="s">
        <v>105</v>
      </c>
      <c r="F21" s="14">
        <v>45642</v>
      </c>
      <c r="G21" s="14">
        <v>45762</v>
      </c>
      <c r="H21" s="15">
        <v>200</v>
      </c>
      <c r="I21" s="15" t="s">
        <v>42</v>
      </c>
      <c r="J21" s="15" t="s">
        <v>43</v>
      </c>
      <c r="K21" s="15" t="s">
        <v>21</v>
      </c>
      <c r="L21" s="19"/>
      <c r="M21" s="6" t="s">
        <v>106</v>
      </c>
      <c r="N21" s="17" t="s">
        <v>46</v>
      </c>
    </row>
    <row r="22" spans="1:14" ht="405" x14ac:dyDescent="0.25">
      <c r="A22" s="102" t="s">
        <v>102</v>
      </c>
      <c r="B22" s="6" t="str">
        <f>VLOOKUP(Tabulka1[[#This Row],[Oblast]],'[1]dotační specialisté'!A:B,2,0)</f>
        <v>Karolina Špačková (karolina.spackova@praha.eu; mob.: +420 778 489 827);
Michal Vokurka (michal.vokurka@praha.eu; mob.: +420 776 404 965);
Marie Kučerová (marie.kucerova@praha.eu; mob.: +420 778 700 365)</v>
      </c>
      <c r="C22" s="12">
        <v>77</v>
      </c>
      <c r="D22" s="13" t="s">
        <v>336</v>
      </c>
      <c r="E22" s="19" t="s">
        <v>337</v>
      </c>
      <c r="F22" s="14">
        <v>45642</v>
      </c>
      <c r="G22" s="14">
        <v>45762</v>
      </c>
      <c r="H22" s="15">
        <v>300</v>
      </c>
      <c r="I22" s="15" t="s">
        <v>42</v>
      </c>
      <c r="J22" s="15" t="s">
        <v>330</v>
      </c>
      <c r="K22" s="15" t="s">
        <v>21</v>
      </c>
      <c r="L22" s="19"/>
      <c r="M22" s="19"/>
      <c r="N22" s="17" t="s">
        <v>46</v>
      </c>
    </row>
    <row r="23" spans="1:14" s="25" customFormat="1" ht="60" x14ac:dyDescent="0.25">
      <c r="A23" s="18" t="s">
        <v>107</v>
      </c>
      <c r="B23" s="6" t="str">
        <f>VLOOKUP(Tabulka1[[#This Row],[Oblast]],'[1]dotační specialisté'!A:B,2,0)</f>
        <v>Karolina Špačková (karolina.spackova@praha.eu; mob.: +420 778 489 827);
Michal Vokurka (michal.vokurka@praha.eu; mob.: +420 776 404 965);
Marie Kučerová (marie.kucerova@praha.eu; mob.: +420 778 700 365)</v>
      </c>
      <c r="C23" s="7">
        <v>93</v>
      </c>
      <c r="D23" s="8" t="s">
        <v>108</v>
      </c>
      <c r="E23" s="16" t="s">
        <v>109</v>
      </c>
      <c r="F23" s="20" t="s">
        <v>110</v>
      </c>
      <c r="G23" s="27">
        <v>45771</v>
      </c>
      <c r="H23" s="9">
        <v>292</v>
      </c>
      <c r="I23" s="16" t="s">
        <v>111</v>
      </c>
      <c r="J23" s="20" t="s">
        <v>112</v>
      </c>
      <c r="K23" s="9" t="s">
        <v>21</v>
      </c>
      <c r="L23" s="6" t="s">
        <v>113</v>
      </c>
      <c r="M23" s="6" t="s">
        <v>106</v>
      </c>
      <c r="N23" s="11" t="s">
        <v>114</v>
      </c>
    </row>
    <row r="24" spans="1:14" s="25" customFormat="1" ht="75" x14ac:dyDescent="0.25">
      <c r="A24" s="18" t="s">
        <v>115</v>
      </c>
      <c r="B24" s="6" t="str">
        <f>VLOOKUP(Tabulka1[[#This Row],[Oblast]],'[1]dotační specialisté'!A:B,2,0)</f>
        <v>Filip Hlaváček (filip.hlavacek@praha.eu; tel.: +420 236 00 3919);
Martina Sommerová (martina.sommerova@praha.eu; tel.: +420 236 00 3904);
Ota Pačes (ota.paces@praha.eu; tel.: +420 236 00 3318)</v>
      </c>
      <c r="C24" s="7">
        <v>67</v>
      </c>
      <c r="D24" s="8" t="s">
        <v>116</v>
      </c>
      <c r="E24" s="6" t="s">
        <v>17</v>
      </c>
      <c r="F24" s="9" t="s">
        <v>117</v>
      </c>
      <c r="G24" s="10">
        <v>45776</v>
      </c>
      <c r="H24" s="9">
        <v>150</v>
      </c>
      <c r="I24" s="16" t="s">
        <v>19</v>
      </c>
      <c r="J24" s="20" t="s">
        <v>20</v>
      </c>
      <c r="K24" s="9" t="s">
        <v>21</v>
      </c>
      <c r="L24" s="6" t="s">
        <v>22</v>
      </c>
      <c r="M24" s="6" t="s">
        <v>118</v>
      </c>
      <c r="N24" s="11" t="s">
        <v>29</v>
      </c>
    </row>
    <row r="25" spans="1:14" ht="120" x14ac:dyDescent="0.25">
      <c r="A25" s="18" t="s">
        <v>119</v>
      </c>
      <c r="B25" s="6" t="str">
        <f>VLOOKUP(Tabulka1[[#This Row],[Oblast]],'[1]dotační specialisté'!A:B,2,0)</f>
        <v>Filip Hlaváček (filip.hlavacek@praha.eu; tel.: +420 236 00 3919);
Martina Sommerová (martina.sommerova@praha.eu; tel.: +420 236 00 3904);
Ota Pačes (ota.paces@praha.eu; tel.: +420 236 00 3318)</v>
      </c>
      <c r="C25" s="7">
        <v>70</v>
      </c>
      <c r="D25" s="8" t="s">
        <v>120</v>
      </c>
      <c r="E25" s="6" t="s">
        <v>121</v>
      </c>
      <c r="F25" s="9" t="s">
        <v>122</v>
      </c>
      <c r="G25" s="10">
        <v>45777</v>
      </c>
      <c r="H25" s="9">
        <v>60</v>
      </c>
      <c r="I25" s="6" t="s">
        <v>19</v>
      </c>
      <c r="J25" s="9" t="s">
        <v>20</v>
      </c>
      <c r="K25" s="9" t="s">
        <v>21</v>
      </c>
      <c r="L25" s="6"/>
      <c r="M25" s="6" t="s">
        <v>123</v>
      </c>
      <c r="N25" s="11" t="s">
        <v>29</v>
      </c>
    </row>
    <row r="26" spans="1:14" ht="105" x14ac:dyDescent="0.25">
      <c r="A26" s="36" t="s">
        <v>124</v>
      </c>
      <c r="B26" s="5" t="str">
        <f>VLOOKUP(Tabulka1[[#This Row],[Oblast]],'[1]dotační specialisté'!A:B,2,0)</f>
        <v>Filip Hlaváček (filip.hlavacek@praha.eu; tel.: +420 236 00 3919);
Martina Sommerová (martina.sommerova@praha.eu; tel.: +420 236 00 3904);
Ota Pačes (ota.paces@praha.eu; tel.: +420 236 00 3318)</v>
      </c>
      <c r="C26" s="37">
        <v>9</v>
      </c>
      <c r="D26" s="38" t="s">
        <v>125</v>
      </c>
      <c r="E26" s="19" t="s">
        <v>126</v>
      </c>
      <c r="F26" s="14">
        <v>45601</v>
      </c>
      <c r="G26" s="14">
        <v>45777</v>
      </c>
      <c r="H26" s="15">
        <v>300</v>
      </c>
      <c r="I26" s="15" t="s">
        <v>127</v>
      </c>
      <c r="J26" s="15" t="s">
        <v>20</v>
      </c>
      <c r="K26" s="15" t="s">
        <v>21</v>
      </c>
      <c r="L26" s="19"/>
      <c r="M26" s="19"/>
      <c r="N26" s="17" t="s">
        <v>29</v>
      </c>
    </row>
    <row r="27" spans="1:14" ht="120" x14ac:dyDescent="0.25">
      <c r="A27" s="73" t="s">
        <v>128</v>
      </c>
      <c r="B27" s="45" t="str">
        <f>VLOOKUP(Tabulka1[[#This Row],[Oblast]],'[1]dotační specialisté'!A:B,2,0)</f>
        <v>Filip Hlaváček (filip.hlavacek@praha.eu; tel.: +420 236 00 3919);
Martina Sommerová (martina.sommerova@praha.eu; tel.: +420 236 00 3904);
Ota Pačes (ota.paces@praha.eu; tel.: +420 236 00 3318)</v>
      </c>
      <c r="C27" s="67">
        <v>10</v>
      </c>
      <c r="D27" s="68" t="s">
        <v>129</v>
      </c>
      <c r="E27" s="69" t="s">
        <v>126</v>
      </c>
      <c r="F27" s="70">
        <v>45601</v>
      </c>
      <c r="G27" s="70">
        <v>45777</v>
      </c>
      <c r="H27" s="71">
        <v>200</v>
      </c>
      <c r="I27" s="71" t="s">
        <v>127</v>
      </c>
      <c r="J27" s="71" t="s">
        <v>20</v>
      </c>
      <c r="K27" s="71" t="s">
        <v>21</v>
      </c>
      <c r="L27" s="69"/>
      <c r="M27" s="69"/>
      <c r="N27" s="72" t="s">
        <v>29</v>
      </c>
    </row>
    <row r="28" spans="1:14" ht="75" x14ac:dyDescent="0.25">
      <c r="A28" s="73" t="s">
        <v>130</v>
      </c>
      <c r="B28" s="45" t="str">
        <f>VLOOKUP(Tabulka1[[#This Row],[Oblast]],'[1]dotační specialisté'!A:B,2,0)</f>
        <v>Filip Hlaváček (filip.hlavacek@praha.eu; tel.: +420 236 00 3919);
Martina Sommerová (martina.sommerova@praha.eu; tel.: +420 236 00 3904);
Ota Pačes (ota.paces@praha.eu; tel.: +420 236 00 3318)</v>
      </c>
      <c r="C28" s="67">
        <v>11</v>
      </c>
      <c r="D28" s="68" t="s">
        <v>131</v>
      </c>
      <c r="E28" s="69" t="s">
        <v>132</v>
      </c>
      <c r="F28" s="70">
        <v>45601</v>
      </c>
      <c r="G28" s="70">
        <v>45777</v>
      </c>
      <c r="H28" s="71">
        <v>100</v>
      </c>
      <c r="I28" s="71" t="s">
        <v>127</v>
      </c>
      <c r="J28" s="71" t="s">
        <v>20</v>
      </c>
      <c r="K28" s="71" t="s">
        <v>21</v>
      </c>
      <c r="L28" s="69"/>
      <c r="M28" s="69"/>
      <c r="N28" s="72" t="s">
        <v>29</v>
      </c>
    </row>
    <row r="29" spans="1:14" ht="60" x14ac:dyDescent="0.25">
      <c r="A29" s="73" t="s">
        <v>133</v>
      </c>
      <c r="B29" s="45" t="str">
        <f>VLOOKUP(Tabulka1[[#This Row],[Oblast]],'[1]dotační specialisté'!A:B,2,0)</f>
        <v>Marie Kučerová (marie.kucerova@praha.eu; mob.: +420 778 700 365);
Michal Vokurka (michal.vokurka@praha.eu; mob.: +420 776 404 965)</v>
      </c>
      <c r="C29" s="107" t="s">
        <v>134</v>
      </c>
      <c r="D29" s="68" t="s">
        <v>135</v>
      </c>
      <c r="E29" s="69" t="s">
        <v>136</v>
      </c>
      <c r="F29" s="70">
        <v>45617</v>
      </c>
      <c r="G29" s="70">
        <v>45777</v>
      </c>
      <c r="H29" s="71">
        <v>1300</v>
      </c>
      <c r="I29" s="45" t="s">
        <v>137</v>
      </c>
      <c r="J29" s="45" t="s">
        <v>138</v>
      </c>
      <c r="K29" s="71" t="s">
        <v>21</v>
      </c>
      <c r="L29" s="69"/>
      <c r="M29" s="16" t="s">
        <v>139</v>
      </c>
      <c r="N29" s="72" t="s">
        <v>140</v>
      </c>
    </row>
    <row r="30" spans="1:14" ht="75" x14ac:dyDescent="0.25">
      <c r="A30" s="101" t="s">
        <v>141</v>
      </c>
      <c r="B30" s="45" t="str">
        <f>VLOOKUP(Tabulka1[[#This Row],[Oblast]],'[1]dotační specialisté'!A:B,2,0)</f>
        <v>Filip Hlaváček (filip.hlavacek@praha.eu; tel.: +420 236 00 3919);
Martina Sommerová (martina.sommerova@praha.eu; tel.: +420 236 00 3904);
Ota Pačes (ota.paces@praha.eu; tel.: +420 236 00 3318)</v>
      </c>
      <c r="C30" s="106" t="s">
        <v>142</v>
      </c>
      <c r="D30" s="42" t="s">
        <v>143</v>
      </c>
      <c r="E30" s="40" t="s">
        <v>144</v>
      </c>
      <c r="F30" s="55" t="s">
        <v>145</v>
      </c>
      <c r="G30" s="74">
        <v>45782</v>
      </c>
      <c r="H30" s="55">
        <v>30</v>
      </c>
      <c r="I30" s="6" t="s">
        <v>19</v>
      </c>
      <c r="J30" s="9" t="s">
        <v>65</v>
      </c>
      <c r="K30" s="9" t="s">
        <v>21</v>
      </c>
      <c r="L30" s="6" t="s">
        <v>22</v>
      </c>
      <c r="M30" s="6"/>
      <c r="N30" s="46" t="s">
        <v>29</v>
      </c>
    </row>
    <row r="31" spans="1:14" ht="75" x14ac:dyDescent="0.25">
      <c r="A31" s="39" t="s">
        <v>146</v>
      </c>
      <c r="B31" s="40" t="str">
        <f>VLOOKUP(Tabulka1[[#This Row],[Oblast]],'[1]dotační specialisté'!A:B,2,0)</f>
        <v>Karolina Špačková (karolina.spackova@praha.eu; mob.: +420 778 489 827);
Michal Vokurka (michal.vokurka@praha.eu; mob.: +420 776 404 965);
Marie Kučerová (marie.kucerova@praha.eu; mob.: +420 778 700 365)</v>
      </c>
      <c r="C31" s="41" t="s">
        <v>147</v>
      </c>
      <c r="D31" s="42" t="s">
        <v>148</v>
      </c>
      <c r="E31" s="40" t="s">
        <v>149</v>
      </c>
      <c r="F31" s="43" t="s">
        <v>150</v>
      </c>
      <c r="G31" s="44">
        <v>45807</v>
      </c>
      <c r="H31" s="43">
        <v>474.1</v>
      </c>
      <c r="I31" s="40" t="s">
        <v>42</v>
      </c>
      <c r="J31" s="43" t="s">
        <v>50</v>
      </c>
      <c r="K31" s="43" t="s">
        <v>21</v>
      </c>
      <c r="L31" s="40" t="s">
        <v>151</v>
      </c>
      <c r="M31" s="45" t="s">
        <v>152</v>
      </c>
      <c r="N31" s="46" t="s">
        <v>46</v>
      </c>
    </row>
    <row r="32" spans="1:14" ht="105" x14ac:dyDescent="0.25">
      <c r="A32" s="47" t="s">
        <v>153</v>
      </c>
      <c r="B32" s="48" t="str">
        <f>VLOOKUP(Tabulka1[[#This Row],[Oblast]],'[1]dotační specialisté'!A:B,2,0)</f>
        <v>Filip Hlaváček (filip.hlavacek@praha.eu; tel.: +420 236 00 3919);
Martina Sommerová (martina.sommerova@praha.eu; tel.: +420 236 00 3904);
Ota Pačes (ota.paces@praha.eu; tel.: +420 236 00 3318)</v>
      </c>
      <c r="C32" s="49">
        <v>68</v>
      </c>
      <c r="D32" s="110" t="s">
        <v>154</v>
      </c>
      <c r="E32" s="50" t="s">
        <v>155</v>
      </c>
      <c r="F32" s="51">
        <v>45616</v>
      </c>
      <c r="G32" s="51">
        <v>45807</v>
      </c>
      <c r="H32" s="52">
        <v>400</v>
      </c>
      <c r="I32" s="48" t="s">
        <v>19</v>
      </c>
      <c r="J32" s="48" t="s">
        <v>20</v>
      </c>
      <c r="K32" s="52" t="s">
        <v>21</v>
      </c>
      <c r="L32" s="50"/>
      <c r="M32" s="48" t="s">
        <v>156</v>
      </c>
      <c r="N32" s="53" t="s">
        <v>29</v>
      </c>
    </row>
    <row r="33" spans="1:14" ht="60" x14ac:dyDescent="0.25">
      <c r="A33" s="39" t="s">
        <v>157</v>
      </c>
      <c r="B33" s="40" t="str">
        <f>VLOOKUP(Tabulka1[[#This Row],[Oblast]],'[1]dotační specialisté'!A:B,2,0)</f>
        <v>Marie Kučerová (marie.kucerova@praha.eu; mob.: +420 778 700 365);
Martina Sommerová (martina.sommerova@praha.eu; tel.: +420 236 00 3904)</v>
      </c>
      <c r="C33" s="41">
        <v>65</v>
      </c>
      <c r="D33" s="42" t="s">
        <v>158</v>
      </c>
      <c r="E33" s="40" t="s">
        <v>159</v>
      </c>
      <c r="F33" s="43" t="s">
        <v>83</v>
      </c>
      <c r="G33" s="44">
        <v>45818</v>
      </c>
      <c r="H33" s="43">
        <v>2540</v>
      </c>
      <c r="I33" s="40" t="s">
        <v>111</v>
      </c>
      <c r="J33" s="43" t="s">
        <v>112</v>
      </c>
      <c r="K33" s="43" t="s">
        <v>74</v>
      </c>
      <c r="L33" s="40" t="s">
        <v>160</v>
      </c>
      <c r="M33" s="45" t="s">
        <v>161</v>
      </c>
      <c r="N33" s="54" t="s">
        <v>24</v>
      </c>
    </row>
    <row r="34" spans="1:14" ht="60" x14ac:dyDescent="0.25">
      <c r="A34" s="39" t="s">
        <v>162</v>
      </c>
      <c r="B34" s="40" t="str">
        <f>VLOOKUP(Tabulka1[[#This Row],[Oblast]],'[1]dotační specialisté'!A:B,2,0)</f>
        <v>Ota Pačes (ota.paces@praha.eu; tel.: +420 236 00 3318)
Filip Hlaváček (filip.hlavacek@praha.eu; tel.: +420 236 00 3919)</v>
      </c>
      <c r="C34" s="41">
        <v>110</v>
      </c>
      <c r="D34" s="42" t="s">
        <v>163</v>
      </c>
      <c r="E34" s="45" t="s">
        <v>164</v>
      </c>
      <c r="F34" s="55" t="s">
        <v>165</v>
      </c>
      <c r="G34" s="56">
        <v>45835</v>
      </c>
      <c r="H34" s="55">
        <v>245</v>
      </c>
      <c r="I34" s="45" t="s">
        <v>111</v>
      </c>
      <c r="J34" s="55" t="s">
        <v>112</v>
      </c>
      <c r="K34" s="40" t="s">
        <v>74</v>
      </c>
      <c r="L34" s="45" t="s">
        <v>166</v>
      </c>
      <c r="M34" s="6" t="s">
        <v>167</v>
      </c>
      <c r="N34" s="54" t="s">
        <v>101</v>
      </c>
    </row>
    <row r="35" spans="1:14" ht="60" x14ac:dyDescent="0.25">
      <c r="A35" s="39" t="s">
        <v>168</v>
      </c>
      <c r="B35" s="40" t="str">
        <f>VLOOKUP(Tabulka1[[#This Row],[Oblast]],'[1]dotační specialisté'!A:B,2,0)</f>
        <v>Filip Hlaváček (filip.hlavacek@praha.eu; tel.: +420 236 00 3919);
Martina Sommerová (martina.sommerova@praha.eu; tel.: +420 236 00 3904);</v>
      </c>
      <c r="C35" s="41" t="s">
        <v>169</v>
      </c>
      <c r="D35" s="42" t="s">
        <v>170</v>
      </c>
      <c r="E35" s="40" t="s">
        <v>171</v>
      </c>
      <c r="F35" s="43" t="s">
        <v>172</v>
      </c>
      <c r="G35" s="44">
        <v>45838</v>
      </c>
      <c r="H35" s="43">
        <v>250</v>
      </c>
      <c r="I35" s="40" t="s">
        <v>173</v>
      </c>
      <c r="J35" s="43" t="s">
        <v>50</v>
      </c>
      <c r="K35" s="43" t="s">
        <v>21</v>
      </c>
      <c r="L35" s="40" t="s">
        <v>174</v>
      </c>
      <c r="M35" s="48"/>
      <c r="N35" s="46" t="s">
        <v>175</v>
      </c>
    </row>
    <row r="36" spans="1:14" ht="75" x14ac:dyDescent="0.25">
      <c r="A36" s="57" t="s">
        <v>176</v>
      </c>
      <c r="B36" s="58" t="str">
        <f>VLOOKUP(Tabulka1[[#This Row],[Oblast]],'[1]dotační specialisté'!A:B,2,0)</f>
        <v>Filip Hlaváček (filip.hlavacek@praha.eu; tel.: +420 236 00 3919);
Martina Sommerová (martina.sommerova@praha.eu; tel.: +420 236 00 3904);</v>
      </c>
      <c r="C36" s="41" t="s">
        <v>177</v>
      </c>
      <c r="D36" s="109" t="s">
        <v>178</v>
      </c>
      <c r="E36" s="58" t="s">
        <v>179</v>
      </c>
      <c r="F36" s="59" t="s">
        <v>180</v>
      </c>
      <c r="G36" s="60">
        <v>45838</v>
      </c>
      <c r="H36" s="59">
        <v>145</v>
      </c>
      <c r="I36" s="58" t="s">
        <v>173</v>
      </c>
      <c r="J36" s="59" t="s">
        <v>50</v>
      </c>
      <c r="K36" s="59" t="s">
        <v>21</v>
      </c>
      <c r="L36" s="58" t="s">
        <v>181</v>
      </c>
      <c r="M36" s="58"/>
      <c r="N36" s="61" t="s">
        <v>175</v>
      </c>
    </row>
    <row r="37" spans="1:14" ht="135" x14ac:dyDescent="0.25">
      <c r="A37" s="62" t="s">
        <v>182</v>
      </c>
      <c r="B37" s="48" t="str">
        <f>VLOOKUP(Tabulka1[[#This Row],[Oblast]],'[1]dotační specialisté'!A:B,2,0)</f>
        <v>Marie Kučerová (marie.kucerova@praha.eu; mob.: +420 778 700 365);
Michal Vokurka (michal.vokurka@praha.eu; mob.: +420 776 404 965)</v>
      </c>
      <c r="C37" s="41" t="s">
        <v>183</v>
      </c>
      <c r="D37" s="63" t="s">
        <v>184</v>
      </c>
      <c r="E37" s="48" t="s">
        <v>69</v>
      </c>
      <c r="F37" s="64" t="s">
        <v>185</v>
      </c>
      <c r="G37" s="56">
        <v>45838</v>
      </c>
      <c r="H37" s="64">
        <v>2300</v>
      </c>
      <c r="I37" s="48" t="s">
        <v>137</v>
      </c>
      <c r="J37" s="64" t="s">
        <v>138</v>
      </c>
      <c r="K37" s="64" t="s">
        <v>21</v>
      </c>
      <c r="L37" s="48" t="s">
        <v>186</v>
      </c>
      <c r="M37" s="48" t="s">
        <v>187</v>
      </c>
      <c r="N37" s="65" t="s">
        <v>140</v>
      </c>
    </row>
    <row r="38" spans="1:14" ht="75" x14ac:dyDescent="0.25">
      <c r="A38" s="39" t="s">
        <v>188</v>
      </c>
      <c r="B38" s="40" t="str">
        <f>VLOOKUP(Tabulka1[[#This Row],[Oblast]],'[1]dotační specialisté'!A:B,2,0)</f>
        <v>Karolina Špačková (karolina.spackova@praha.eu; mob.: +420 778 489 827);
Michal Vokurka (michal.vokurka@praha.eu; mob.: +420 776 404 965);
Marie Kučerová (marie.kucerova@praha.eu; mob.: +420 778 700 365)</v>
      </c>
      <c r="C38" s="41" t="s">
        <v>189</v>
      </c>
      <c r="D38" s="42" t="s">
        <v>190</v>
      </c>
      <c r="E38" s="40" t="s">
        <v>149</v>
      </c>
      <c r="F38" s="43" t="s">
        <v>191</v>
      </c>
      <c r="G38" s="44">
        <v>45838</v>
      </c>
      <c r="H38" s="113">
        <v>474.1</v>
      </c>
      <c r="I38" s="114" t="s">
        <v>42</v>
      </c>
      <c r="J38" s="20" t="s">
        <v>50</v>
      </c>
      <c r="K38" s="43" t="s">
        <v>21</v>
      </c>
      <c r="L38" s="40" t="s">
        <v>22</v>
      </c>
      <c r="M38" s="40" t="s">
        <v>192</v>
      </c>
      <c r="N38" s="46" t="s">
        <v>46</v>
      </c>
    </row>
    <row r="39" spans="1:14" ht="60" x14ac:dyDescent="0.25">
      <c r="A39" s="66" t="s">
        <v>193</v>
      </c>
      <c r="B39" s="45" t="str">
        <f>VLOOKUP(Tabulka1[[#This Row],[Oblast]],'[1]dotační specialisté'!A:B,2,0)</f>
        <v>Filip Hlaváček (filip.hlavacek@praha.eu; tel.: +420 236 00 3919);
Martina Sommerová (martina.sommerova@praha.eu; tel.: +420 236 00 3904);
Ota Pačes (ota.paces@praha.eu; tel.: +420 236 00 3318)</v>
      </c>
      <c r="C39" s="67">
        <v>80</v>
      </c>
      <c r="D39" s="68" t="s">
        <v>194</v>
      </c>
      <c r="E39" s="69" t="s">
        <v>195</v>
      </c>
      <c r="F39" s="70">
        <v>45644</v>
      </c>
      <c r="G39" s="70">
        <v>45838</v>
      </c>
      <c r="H39" s="71">
        <v>80</v>
      </c>
      <c r="I39" s="71" t="s">
        <v>19</v>
      </c>
      <c r="J39" s="71" t="s">
        <v>20</v>
      </c>
      <c r="K39" s="71" t="s">
        <v>21</v>
      </c>
      <c r="L39" s="69"/>
      <c r="M39" s="45" t="s">
        <v>196</v>
      </c>
      <c r="N39" s="72" t="s">
        <v>29</v>
      </c>
    </row>
    <row r="40" spans="1:14" ht="225" x14ac:dyDescent="0.25">
      <c r="A40" s="73" t="s">
        <v>197</v>
      </c>
      <c r="B40" s="45" t="str">
        <f>VLOOKUP(Tabulka1[[#This Row],[Oblast]],'[1]dotační specialisté'!A:B,2,0)</f>
        <v>Karolina Špačková (karolina.spackova@praha.eu; mob.: +420 778 489 827);
Michal Vokurka (michal.vokurka@praha.eu; mob.: +420 776 404 965);
Marie Kučerová (marie.kucerova@praha.eu; mob.: +420 778 700 365)</v>
      </c>
      <c r="C40" s="35" t="s">
        <v>198</v>
      </c>
      <c r="D40" s="40" t="s">
        <v>199</v>
      </c>
      <c r="E40" s="45" t="s">
        <v>105</v>
      </c>
      <c r="F40" s="70">
        <v>45644</v>
      </c>
      <c r="G40" s="70">
        <v>45838</v>
      </c>
      <c r="H40" s="71">
        <v>600</v>
      </c>
      <c r="I40" s="15" t="s">
        <v>42</v>
      </c>
      <c r="J40" s="15" t="s">
        <v>43</v>
      </c>
      <c r="K40" s="71" t="s">
        <v>21</v>
      </c>
      <c r="L40" s="69"/>
      <c r="M40" s="45" t="s">
        <v>106</v>
      </c>
      <c r="N40" s="72" t="s">
        <v>46</v>
      </c>
    </row>
    <row r="41" spans="1:14" ht="60" x14ac:dyDescent="0.25">
      <c r="A41" s="96" t="s">
        <v>307</v>
      </c>
      <c r="B41" s="45" t="str">
        <f>VLOOKUP(Tabulka1[[#This Row],[Oblast]],'[1]dotační specialisté'!A:B,2,0)</f>
        <v>Filip Hlaváček (filip.hlavacek@praha.eu; tel.: +420 236 00 3919);
Martina Sommerová (martina.sommerova@praha.eu; tel.: +420 236 00 3904);
Ota Pačes (ota.paces@praha.eu; tel.: +420 236 00 3318)</v>
      </c>
      <c r="C41" s="67" t="s">
        <v>308</v>
      </c>
      <c r="D41" s="68" t="s">
        <v>309</v>
      </c>
      <c r="E41" s="69" t="s">
        <v>310</v>
      </c>
      <c r="F41" s="70">
        <v>45672</v>
      </c>
      <c r="G41" s="70">
        <v>45838</v>
      </c>
      <c r="H41" s="71">
        <v>60</v>
      </c>
      <c r="I41" s="71" t="s">
        <v>19</v>
      </c>
      <c r="J41" s="71" t="s">
        <v>20</v>
      </c>
      <c r="K41" s="71" t="s">
        <v>21</v>
      </c>
      <c r="L41" s="69"/>
      <c r="M41" s="69"/>
      <c r="N41" s="72" t="s">
        <v>29</v>
      </c>
    </row>
    <row r="42" spans="1:14" ht="90" x14ac:dyDescent="0.25">
      <c r="A42" s="73" t="s">
        <v>200</v>
      </c>
      <c r="B42" s="45" t="str">
        <f>VLOOKUP(Tabulka1[[#This Row],[Oblast]],'[1]dotační specialisté'!A:B,2,0)</f>
        <v>Marie Kučerová (marie.kucerova@praha.eu; mob.: +420 778 700 365);
Michal Vokurka (michal.vokurka@praha.eu; mob.: +420 776 404 965)</v>
      </c>
      <c r="C42" s="49" t="s">
        <v>201</v>
      </c>
      <c r="D42" s="40" t="s">
        <v>202</v>
      </c>
      <c r="E42" s="45" t="s">
        <v>203</v>
      </c>
      <c r="F42" s="70">
        <v>45642</v>
      </c>
      <c r="G42" s="70">
        <v>45894</v>
      </c>
      <c r="H42" s="71">
        <v>400</v>
      </c>
      <c r="I42" s="15" t="s">
        <v>137</v>
      </c>
      <c r="J42" s="15" t="s">
        <v>138</v>
      </c>
      <c r="K42" s="15" t="s">
        <v>21</v>
      </c>
      <c r="L42" s="69"/>
      <c r="M42" s="45" t="s">
        <v>167</v>
      </c>
      <c r="N42" s="72" t="s">
        <v>140</v>
      </c>
    </row>
    <row r="43" spans="1:14" ht="60" x14ac:dyDescent="0.25">
      <c r="A43" s="73" t="s">
        <v>204</v>
      </c>
      <c r="B43" s="45" t="str">
        <f>VLOOKUP(Tabulka1[[#This Row],[Oblast]],'[1]dotační specialisté'!A:B,2,0)</f>
        <v>Milan Věrtelář (milan.vertelar@praha.eu; tel.: +420 236 00 3905);
Martin Škréta (martin.skreta@praha.eu; tel.: +420 236 00 2537);
Michal Vokurka (michal.vokurka@praha.eu; mob.: +420 776 404 965)</v>
      </c>
      <c r="C43" s="41">
        <v>10</v>
      </c>
      <c r="D43" s="42" t="s">
        <v>205</v>
      </c>
      <c r="E43" s="45" t="s">
        <v>149</v>
      </c>
      <c r="F43" s="55" t="s">
        <v>206</v>
      </c>
      <c r="G43" s="74">
        <v>45900</v>
      </c>
      <c r="H43" s="55">
        <v>245</v>
      </c>
      <c r="I43" s="6" t="s">
        <v>111</v>
      </c>
      <c r="J43" s="9" t="s">
        <v>112</v>
      </c>
      <c r="K43" s="9" t="s">
        <v>74</v>
      </c>
      <c r="L43" s="45" t="s">
        <v>207</v>
      </c>
      <c r="M43" s="45" t="s">
        <v>208</v>
      </c>
      <c r="N43" s="54" t="s">
        <v>75</v>
      </c>
    </row>
    <row r="44" spans="1:14" ht="120" x14ac:dyDescent="0.25">
      <c r="A44" s="75" t="s">
        <v>209</v>
      </c>
      <c r="B44" s="45" t="str">
        <f>VLOOKUP(Tabulka1[[#This Row],[Oblast]],'[1]dotační specialisté'!A:B,2,0)</f>
        <v>Marie Kučerová (marie.kucerova@praha.eu; mob.: +420 778 700 365);
Michal Vokurka (michal.vokurka@praha.eu; mob.: +420 776 404 965)</v>
      </c>
      <c r="C44" s="41" t="s">
        <v>210</v>
      </c>
      <c r="D44" s="42" t="s">
        <v>211</v>
      </c>
      <c r="E44" s="45" t="s">
        <v>203</v>
      </c>
      <c r="F44" s="55" t="s">
        <v>212</v>
      </c>
      <c r="G44" s="74">
        <v>45930</v>
      </c>
      <c r="H44" s="55">
        <v>4500</v>
      </c>
      <c r="I44" s="45" t="s">
        <v>137</v>
      </c>
      <c r="J44" s="55" t="s">
        <v>138</v>
      </c>
      <c r="K44" s="71" t="s">
        <v>21</v>
      </c>
      <c r="L44" s="69"/>
      <c r="M44" s="69" t="s">
        <v>213</v>
      </c>
      <c r="N44" s="46" t="s">
        <v>140</v>
      </c>
    </row>
    <row r="45" spans="1:14" ht="90" x14ac:dyDescent="0.25">
      <c r="A45" s="39" t="s">
        <v>214</v>
      </c>
      <c r="B45" s="40" t="str">
        <f>VLOOKUP(Tabulka1[[#This Row],[Oblast]],'[1]dotační specialisté'!A:B,2,0)</f>
        <v>Filip Hlaváček (filip.hlavacek@praha.eu; tel.: +420 236 00 3919);
Martina Sommerová (martina.sommerova@praha.eu; tel.: +420 236 00 3904);
Ota Pačes (ota.paces@praha.eu; tel.: +420 236 00 3318)</v>
      </c>
      <c r="C45" s="41">
        <v>2</v>
      </c>
      <c r="D45" s="42" t="s">
        <v>215</v>
      </c>
      <c r="E45" s="40" t="s">
        <v>69</v>
      </c>
      <c r="F45" s="55" t="s">
        <v>216</v>
      </c>
      <c r="G45" s="76">
        <v>45930</v>
      </c>
      <c r="H45" s="55">
        <v>800</v>
      </c>
      <c r="I45" s="45" t="s">
        <v>111</v>
      </c>
      <c r="J45" s="55" t="s">
        <v>35</v>
      </c>
      <c r="K45" s="55" t="s">
        <v>22</v>
      </c>
      <c r="L45" s="45" t="s">
        <v>217</v>
      </c>
      <c r="M45" s="45" t="s">
        <v>218</v>
      </c>
      <c r="N45" s="54" t="s">
        <v>29</v>
      </c>
    </row>
    <row r="46" spans="1:14" ht="60" x14ac:dyDescent="0.25">
      <c r="A46" s="96" t="s">
        <v>319</v>
      </c>
      <c r="B46" s="45" t="str">
        <f>VLOOKUP(Tabulka1[[#This Row],[Oblast]],'[1]dotační specialisté'!A:B,2,0)</f>
        <v>Filip Hlaváček (filip.hlavacek@praha.eu; tel.: +420 236 00 3919);
Martina Sommerová (martina.sommerova@praha.eu; tel.: +420 236 00 3904);
Ota Pačes (ota.paces@praha.eu; tel.: +420 236 00 3318)</v>
      </c>
      <c r="C46" s="67">
        <v>72</v>
      </c>
      <c r="D46" s="68" t="s">
        <v>320</v>
      </c>
      <c r="E46" s="69" t="s">
        <v>321</v>
      </c>
      <c r="F46" s="70">
        <v>45686</v>
      </c>
      <c r="G46" s="70">
        <v>45975</v>
      </c>
      <c r="H46" s="71">
        <v>500</v>
      </c>
      <c r="I46" s="71" t="s">
        <v>19</v>
      </c>
      <c r="J46" s="71" t="s">
        <v>20</v>
      </c>
      <c r="K46" s="71" t="s">
        <v>21</v>
      </c>
      <c r="L46" s="69"/>
      <c r="M46" s="69"/>
      <c r="N46" s="72" t="s">
        <v>29</v>
      </c>
    </row>
    <row r="47" spans="1:14" s="84" customFormat="1" ht="60" x14ac:dyDescent="0.25">
      <c r="A47" s="73" t="s">
        <v>219</v>
      </c>
      <c r="B47" s="45" t="str">
        <f>VLOOKUP(Tabulka1[[#This Row],[Oblast]],'[1]dotační specialisté'!A:B,2,0)</f>
        <v>Milan Věrtelář (milan.vertelar@praha.eu; tel.: +420 236 00 3905);
Martin Škréta (martin.skreta@praha.eu; tel.: +420 236 00 2537);
Michal Vokurka (michal.vokurka@praha.eu; mob.: +420 776 404 965)</v>
      </c>
      <c r="C47" s="41">
        <v>80</v>
      </c>
      <c r="D47" s="42" t="s">
        <v>220</v>
      </c>
      <c r="E47" s="40" t="s">
        <v>69</v>
      </c>
      <c r="F47" s="43" t="s">
        <v>221</v>
      </c>
      <c r="G47" s="74">
        <v>45989</v>
      </c>
      <c r="H47" s="55">
        <v>883.5</v>
      </c>
      <c r="I47" s="45" t="s">
        <v>111</v>
      </c>
      <c r="J47" s="55" t="s">
        <v>112</v>
      </c>
      <c r="K47" s="40" t="s">
        <v>21</v>
      </c>
      <c r="L47" s="45" t="s">
        <v>222</v>
      </c>
      <c r="M47" s="45" t="s">
        <v>223</v>
      </c>
      <c r="N47" s="54" t="s">
        <v>75</v>
      </c>
    </row>
    <row r="48" spans="1:14" ht="60" x14ac:dyDescent="0.25">
      <c r="A48" s="77" t="s">
        <v>224</v>
      </c>
      <c r="B48" s="40" t="str">
        <f>VLOOKUP(Tabulka1[[#This Row],[Oblast]],'[1]dotační specialisté'!A:B,2,0)</f>
        <v>Marie Kučerová (marie.kucerova@praha.eu; mob.: +420 778 700 365);
Michal Vokurka (michal.vokurka@praha.eu; mob.: +420 776 404 965)</v>
      </c>
      <c r="C48" s="41" t="s">
        <v>225</v>
      </c>
      <c r="D48" s="42" t="s">
        <v>226</v>
      </c>
      <c r="E48" s="40" t="s">
        <v>203</v>
      </c>
      <c r="F48" s="43" t="s">
        <v>227</v>
      </c>
      <c r="G48" s="44">
        <v>45989</v>
      </c>
      <c r="H48" s="43">
        <v>2000</v>
      </c>
      <c r="I48" s="45" t="s">
        <v>137</v>
      </c>
      <c r="J48" s="55" t="s">
        <v>138</v>
      </c>
      <c r="K48" s="55" t="s">
        <v>21</v>
      </c>
      <c r="L48" s="69"/>
      <c r="M48" s="40" t="s">
        <v>228</v>
      </c>
      <c r="N48" s="72" t="s">
        <v>140</v>
      </c>
    </row>
    <row r="49" spans="1:14" ht="60" x14ac:dyDescent="0.25">
      <c r="A49" s="78" t="s">
        <v>229</v>
      </c>
      <c r="B49" s="45" t="str">
        <f>VLOOKUP(Tabulka1[[#This Row],[Oblast]],'[1]dotační specialisté'!A:B,2,0)</f>
        <v>Marie Kučerová (marie.kucerova@praha.eu; mob.: +420 778 700 365);
Martina Sommerová (martina.sommerova@praha.eu; tel.: +420 236 00 3904)</v>
      </c>
      <c r="C49" s="67" t="s">
        <v>230</v>
      </c>
      <c r="D49" s="68" t="s">
        <v>231</v>
      </c>
      <c r="E49" s="69" t="s">
        <v>27</v>
      </c>
      <c r="F49" s="70">
        <v>45630</v>
      </c>
      <c r="G49" s="70">
        <v>46022</v>
      </c>
      <c r="H49" s="71" t="s">
        <v>232</v>
      </c>
      <c r="I49" s="71" t="s">
        <v>233</v>
      </c>
      <c r="J49" s="71"/>
      <c r="K49" s="71" t="s">
        <v>21</v>
      </c>
      <c r="L49" s="69"/>
      <c r="M49" s="69"/>
      <c r="N49" s="72" t="s">
        <v>24</v>
      </c>
    </row>
    <row r="50" spans="1:14" ht="75" x14ac:dyDescent="0.25">
      <c r="A50" s="78" t="s">
        <v>234</v>
      </c>
      <c r="B50" s="45" t="str">
        <f>VLOOKUP(Tabulka1[[#This Row],[Oblast]],'[1]dotační specialisté'!A:B,2,0)</f>
        <v>Marie Kučerová (marie.kucerova@praha.eu; mob.: +420 778 700 365);
Martina Sommerová (martina.sommerova@praha.eu; tel.: +420 236 00 3904)</v>
      </c>
      <c r="C50" s="67" t="s">
        <v>235</v>
      </c>
      <c r="D50" s="68" t="s">
        <v>236</v>
      </c>
      <c r="E50" s="69" t="s">
        <v>27</v>
      </c>
      <c r="F50" s="70">
        <v>45630</v>
      </c>
      <c r="G50" s="70">
        <v>46022</v>
      </c>
      <c r="H50" s="71" t="s">
        <v>232</v>
      </c>
      <c r="I50" s="71" t="s">
        <v>233</v>
      </c>
      <c r="J50" s="71"/>
      <c r="K50" s="71" t="s">
        <v>21</v>
      </c>
      <c r="L50" s="69"/>
      <c r="M50" s="69"/>
      <c r="N50" s="72" t="s">
        <v>24</v>
      </c>
    </row>
    <row r="51" spans="1:14" ht="90" x14ac:dyDescent="0.25">
      <c r="A51" s="73" t="s">
        <v>237</v>
      </c>
      <c r="B51" s="45" t="str">
        <f>VLOOKUP(Tabulka1[[#This Row],[Oblast]],'[1]dotační specialisté'!A:B,2,0)</f>
        <v>Karolina Špačková (karolina.spackova@praha.eu; mob.: +420 778 489 827);
Michal Vokurka (michal.vokurka@praha.eu; mob.: +420 776 404 965);
Marie Kučerová (marie.kucerova@praha.eu; mob.: +420 778 700 365)</v>
      </c>
      <c r="C51" s="79">
        <v>105</v>
      </c>
      <c r="D51" s="40" t="s">
        <v>238</v>
      </c>
      <c r="E51" s="45" t="s">
        <v>239</v>
      </c>
      <c r="F51" s="70">
        <v>45678</v>
      </c>
      <c r="G51" s="70">
        <v>46043</v>
      </c>
      <c r="H51" s="71">
        <v>781.5</v>
      </c>
      <c r="I51" s="40" t="s">
        <v>111</v>
      </c>
      <c r="J51" s="43" t="s">
        <v>112</v>
      </c>
      <c r="K51" s="71" t="s">
        <v>21</v>
      </c>
      <c r="L51" s="69"/>
      <c r="M51" s="45" t="s">
        <v>240</v>
      </c>
      <c r="N51" s="72" t="s">
        <v>114</v>
      </c>
    </row>
    <row r="52" spans="1:14" ht="135" x14ac:dyDescent="0.25">
      <c r="A52" s="80" t="s">
        <v>241</v>
      </c>
      <c r="B52" s="45" t="str">
        <f>VLOOKUP(Tabulka1[[#This Row],[Oblast]],'[1]dotační specialisté'!A:B,2,0)</f>
        <v>Filip Hlaváček (filip.hlavacek@praha.eu; tel.: +420 236 00 3919);
Martina Sommerová (martina.sommerova@praha.eu; tel.: +420 236 00 3904);
Ota Pačes (ota.paces@praha.eu; tel.: +420 236 00 3318)</v>
      </c>
      <c r="C52" s="49" t="s">
        <v>242</v>
      </c>
      <c r="D52" s="68" t="s">
        <v>243</v>
      </c>
      <c r="E52" s="69" t="s">
        <v>244</v>
      </c>
      <c r="F52" s="81">
        <v>45642</v>
      </c>
      <c r="G52" s="81">
        <v>46112</v>
      </c>
      <c r="H52" s="69">
        <v>100</v>
      </c>
      <c r="I52" s="69" t="s">
        <v>19</v>
      </c>
      <c r="J52" s="69" t="s">
        <v>65</v>
      </c>
      <c r="K52" s="69" t="s">
        <v>21</v>
      </c>
      <c r="L52" s="69" t="s">
        <v>245</v>
      </c>
      <c r="M52" s="69"/>
      <c r="N52" s="82" t="s">
        <v>29</v>
      </c>
    </row>
    <row r="53" spans="1:14" ht="75" x14ac:dyDescent="0.25">
      <c r="A53" s="99" t="s">
        <v>246</v>
      </c>
      <c r="B53" s="105" t="str">
        <f>VLOOKUP(Tabulka1[[#This Row],[Oblast]],'[1]dotační specialisté'!A:B,2,0)</f>
        <v>Karolina Špačková (karolina.spackova@praha.eu; mob.: +420 778 489 827);
Michal Vokurka (michal.vokurka@praha.eu; mob.: +420 776 404 965);
Marie Kučerová (marie.kucerova@praha.eu; mob.: +420 778 700 365)</v>
      </c>
      <c r="C53" s="7" t="s">
        <v>247</v>
      </c>
      <c r="D53" s="108" t="s">
        <v>248</v>
      </c>
      <c r="E53" s="105" t="s">
        <v>249</v>
      </c>
      <c r="F53" s="112" t="s">
        <v>250</v>
      </c>
      <c r="G53" s="56">
        <v>46387</v>
      </c>
      <c r="H53" s="112">
        <v>143</v>
      </c>
      <c r="I53" s="48" t="s">
        <v>42</v>
      </c>
      <c r="J53" s="112" t="s">
        <v>43</v>
      </c>
      <c r="K53" s="112" t="s">
        <v>251</v>
      </c>
      <c r="L53" s="105" t="s">
        <v>252</v>
      </c>
      <c r="M53" s="105" t="s">
        <v>253</v>
      </c>
      <c r="N53" s="117" t="s">
        <v>46</v>
      </c>
    </row>
    <row r="54" spans="1:14" ht="60" x14ac:dyDescent="0.25">
      <c r="A54" s="39" t="s">
        <v>254</v>
      </c>
      <c r="B54" s="40" t="str">
        <f>VLOOKUP(Tabulka1[[#This Row],[Oblast]],'[1]dotační specialisté'!A:B,2,0)</f>
        <v>Karolina Špačková (karolina.spackova@praha.eu; mob.: +420 778 489 827);
Michal Vokurka (michal.vokurka@praha.eu; mob.: +420 776 404 965);
Marie Kučerová (marie.kucerova@praha.eu; mob.: +420 778 700 365)</v>
      </c>
      <c r="C54" s="91" t="s">
        <v>255</v>
      </c>
      <c r="D54" s="42" t="s">
        <v>256</v>
      </c>
      <c r="E54" s="111" t="s">
        <v>249</v>
      </c>
      <c r="F54" s="43" t="s">
        <v>250</v>
      </c>
      <c r="G54" s="44">
        <v>46387</v>
      </c>
      <c r="H54" s="43">
        <v>20</v>
      </c>
      <c r="I54" s="40" t="s">
        <v>42</v>
      </c>
      <c r="J54" s="43" t="s">
        <v>43</v>
      </c>
      <c r="K54" s="43" t="s">
        <v>251</v>
      </c>
      <c r="L54" s="40" t="s">
        <v>22</v>
      </c>
      <c r="M54" s="6" t="s">
        <v>257</v>
      </c>
      <c r="N54" s="85" t="s">
        <v>46</v>
      </c>
    </row>
    <row r="55" spans="1:14" ht="165" x14ac:dyDescent="0.25">
      <c r="A55" s="100" t="s">
        <v>258</v>
      </c>
      <c r="B55" s="16" t="str">
        <f>VLOOKUP(Tabulka1[[#This Row],[Oblast]],'[1]dotační specialisté'!A:B,2,0)</f>
        <v>Karolina Špačková (karolina.spackova@praha.eu; mob.: +420 778 489 827);
Michal Vokurka (michal.vokurka@praha.eu; mob.: +420 776 404 965);
Marie Kučerová (marie.kucerova@praha.eu; mob.: +420 778 700 365)</v>
      </c>
      <c r="C55" s="41" t="s">
        <v>259</v>
      </c>
      <c r="D55" s="42" t="s">
        <v>260</v>
      </c>
      <c r="E55" s="16" t="s">
        <v>249</v>
      </c>
      <c r="F55" s="20" t="s">
        <v>261</v>
      </c>
      <c r="G55" s="27">
        <v>46387</v>
      </c>
      <c r="H55" s="20">
        <v>150</v>
      </c>
      <c r="I55" s="16" t="s">
        <v>42</v>
      </c>
      <c r="J55" s="20" t="s">
        <v>43</v>
      </c>
      <c r="K55" s="20" t="s">
        <v>21</v>
      </c>
      <c r="L55" s="16" t="s">
        <v>262</v>
      </c>
      <c r="M55" s="6" t="s">
        <v>263</v>
      </c>
      <c r="N55" s="24" t="s">
        <v>46</v>
      </c>
    </row>
    <row r="56" spans="1:14" ht="60" x14ac:dyDescent="0.25">
      <c r="A56" s="89" t="s">
        <v>264</v>
      </c>
      <c r="B56" s="16" t="str">
        <f>VLOOKUP(Tabulka1[[#This Row],[Oblast]],'[1]dotační specialisté'!A:B,2,0)</f>
        <v>Karolina Špačková (karolina.spackova@praha.eu; mob.: +420 778 489 827);
Michal Vokurka (michal.vokurka@praha.eu; mob.: +420 776 404 965);
Marie Kučerová (marie.kucerova@praha.eu; mob.: +420 778 700 365)</v>
      </c>
      <c r="C56" s="41" t="s">
        <v>265</v>
      </c>
      <c r="D56" s="42" t="s">
        <v>266</v>
      </c>
      <c r="E56" s="40" t="s">
        <v>249</v>
      </c>
      <c r="F56" s="20" t="s">
        <v>267</v>
      </c>
      <c r="G56" s="27">
        <v>46387</v>
      </c>
      <c r="H56" s="20">
        <v>450</v>
      </c>
      <c r="I56" s="16" t="s">
        <v>42</v>
      </c>
      <c r="J56" s="20" t="s">
        <v>43</v>
      </c>
      <c r="K56" s="20" t="s">
        <v>251</v>
      </c>
      <c r="L56" s="16" t="s">
        <v>22</v>
      </c>
      <c r="M56" s="6" t="s">
        <v>268</v>
      </c>
      <c r="N56" s="24" t="s">
        <v>46</v>
      </c>
    </row>
    <row r="57" spans="1:14" ht="45" x14ac:dyDescent="0.25">
      <c r="A57" s="96" t="s">
        <v>316</v>
      </c>
      <c r="B57" s="45" t="str">
        <f>VLOOKUP(Tabulka1[[#This Row],[Oblast]],'[1]dotační specialisté'!A:B,2,0)</f>
        <v>Karolina Špačková (karolina.spackova@praha.eu; mob.: +420 778 489 827);
Michal Vokurka (michal.vokurka@praha.eu; mob.: +420 776 404 965);
Marie Kučerová (marie.kucerova@praha.eu; mob.: +420 778 700 365)</v>
      </c>
      <c r="C57" s="67">
        <v>79</v>
      </c>
      <c r="D57" s="68" t="s">
        <v>317</v>
      </c>
      <c r="E57" s="69" t="s">
        <v>318</v>
      </c>
      <c r="F57" s="70">
        <v>45679</v>
      </c>
      <c r="G57" s="70">
        <v>46391</v>
      </c>
      <c r="H57" s="71">
        <v>50</v>
      </c>
      <c r="I57" s="71" t="s">
        <v>19</v>
      </c>
      <c r="J57" s="71" t="s">
        <v>20</v>
      </c>
      <c r="K57" s="71" t="s">
        <v>21</v>
      </c>
      <c r="L57" s="69"/>
      <c r="M57" s="19"/>
      <c r="N57" s="72" t="s">
        <v>46</v>
      </c>
    </row>
    <row r="58" spans="1:14" ht="60" x14ac:dyDescent="0.25">
      <c r="A58" s="62" t="s">
        <v>269</v>
      </c>
      <c r="B58" s="48" t="str">
        <f>VLOOKUP(Tabulka1[[#This Row],[Oblast]],'[1]dotační specialisté'!A:B,2,0)</f>
        <v>Karolina Špačková (karolina.spackova@praha.eu; mob.: +420 778 489 827);
Michal Vokurka (michal.vokurka@praha.eu; mob.: +420 776 404 965);
Marie Kučerová (marie.kucerova@praha.eu; mob.: +420 778 700 365)</v>
      </c>
      <c r="C58" s="86">
        <v>58</v>
      </c>
      <c r="D58" s="63" t="s">
        <v>270</v>
      </c>
      <c r="E58" s="48" t="s">
        <v>271</v>
      </c>
      <c r="F58" s="48" t="s">
        <v>272</v>
      </c>
      <c r="G58" s="87">
        <v>46752</v>
      </c>
      <c r="H58" s="48">
        <v>2300</v>
      </c>
      <c r="I58" s="48" t="s">
        <v>111</v>
      </c>
      <c r="J58" s="48" t="s">
        <v>112</v>
      </c>
      <c r="K58" s="88" t="s">
        <v>273</v>
      </c>
      <c r="L58" s="48" t="s">
        <v>22</v>
      </c>
      <c r="M58" s="48" t="s">
        <v>274</v>
      </c>
      <c r="N58" s="83" t="s">
        <v>46</v>
      </c>
    </row>
    <row r="59" spans="1:14" ht="45" x14ac:dyDescent="0.25">
      <c r="A59" s="62" t="s">
        <v>275</v>
      </c>
      <c r="B59" s="48" t="str">
        <f>VLOOKUP(Tabulka1[[#This Row],[Oblast]],'[1]dotační specialisté'!A:B,2,0)</f>
        <v>Karolina Špačková (karolina.spackova@praha.eu; mob.: +420 778 489 827);
Michal Vokurka (michal.vokurka@praha.eu; mob.: +420 776 404 965);
Marie Kučerová (marie.kucerova@praha.eu; mob.: +420 778 700 365)</v>
      </c>
      <c r="C59" s="41">
        <v>59</v>
      </c>
      <c r="D59" s="63" t="s">
        <v>270</v>
      </c>
      <c r="E59" s="48" t="s">
        <v>271</v>
      </c>
      <c r="F59" s="64" t="s">
        <v>272</v>
      </c>
      <c r="G59" s="87">
        <v>46752</v>
      </c>
      <c r="H59" s="64">
        <v>1260</v>
      </c>
      <c r="I59" s="48" t="s">
        <v>111</v>
      </c>
      <c r="J59" s="64" t="s">
        <v>112</v>
      </c>
      <c r="K59" s="88" t="s">
        <v>276</v>
      </c>
      <c r="L59" s="48" t="s">
        <v>22</v>
      </c>
      <c r="M59" s="48" t="s">
        <v>277</v>
      </c>
      <c r="N59" s="83" t="s">
        <v>46</v>
      </c>
    </row>
    <row r="60" spans="1:14" ht="60" x14ac:dyDescent="0.25">
      <c r="A60" s="39" t="s">
        <v>278</v>
      </c>
      <c r="B60" s="40" t="str">
        <f>VLOOKUP(Tabulka1[[#This Row],[Oblast]],'[1]dotační specialisté'!A:B,2,0)</f>
        <v>Marie Kučerová (marie.kucerova@praha.eu; mob.: +420 778 700 365);
Michal Vokurka (michal.vokurka@praha.eu; mob.: +420 776 404 965)</v>
      </c>
      <c r="C60" s="41">
        <v>44</v>
      </c>
      <c r="D60" s="42" t="s">
        <v>279</v>
      </c>
      <c r="E60" s="40" t="s">
        <v>280</v>
      </c>
      <c r="F60" s="43" t="s">
        <v>281</v>
      </c>
      <c r="G60" s="90">
        <v>46752</v>
      </c>
      <c r="H60" s="43">
        <v>367.5</v>
      </c>
      <c r="I60" s="40" t="s">
        <v>111</v>
      </c>
      <c r="J60" s="43" t="s">
        <v>112</v>
      </c>
      <c r="K60" s="40" t="s">
        <v>74</v>
      </c>
      <c r="L60" s="40" t="s">
        <v>22</v>
      </c>
      <c r="M60" s="40" t="s">
        <v>282</v>
      </c>
      <c r="N60" s="46" t="s">
        <v>140</v>
      </c>
    </row>
    <row r="61" spans="1:14" ht="195" x14ac:dyDescent="0.25">
      <c r="A61" s="73" t="s">
        <v>283</v>
      </c>
      <c r="B61" s="45" t="str">
        <f>VLOOKUP(Tabulka1[[#This Row],[Oblast]],'[1]dotační specialisté'!A:B,2,0)</f>
        <v>Filip Hlaváček (filip.hlavacek@praha.eu; tel.: +420 236 00 3919);
Martina Sommerová (martina.sommerova@praha.eu; tel.: +420 236 00 3904);</v>
      </c>
      <c r="C61" s="41" t="s">
        <v>284</v>
      </c>
      <c r="D61" s="42" t="s">
        <v>285</v>
      </c>
      <c r="E61" s="45" t="s">
        <v>286</v>
      </c>
      <c r="F61" s="74">
        <v>44481</v>
      </c>
      <c r="G61" s="74">
        <v>47848</v>
      </c>
      <c r="H61" s="55">
        <v>39000</v>
      </c>
      <c r="I61" s="45" t="s">
        <v>19</v>
      </c>
      <c r="J61" s="55" t="s">
        <v>99</v>
      </c>
      <c r="K61" s="55" t="s">
        <v>21</v>
      </c>
      <c r="L61" s="45" t="s">
        <v>22</v>
      </c>
      <c r="M61" s="45"/>
      <c r="N61" s="54" t="s">
        <v>175</v>
      </c>
    </row>
    <row r="62" spans="1:14" ht="60" x14ac:dyDescent="0.25">
      <c r="A62" s="75" t="s">
        <v>287</v>
      </c>
      <c r="B62" s="45" t="str">
        <f>VLOOKUP(Tabulka1[[#This Row],[Oblast]],'[1]dotační specialisté'!A:B,2,0)</f>
        <v>Karolina Špačková (karolina.spackova@praha.eu; mob.: +420 778 489 827);
Michal Vokurka (michal.vokurka@praha.eu; mob.: +420 776 404 965);
Marie Kučerová (marie.kucerova@praha.eu; mob.: +420 778 700 365)</v>
      </c>
      <c r="C62" s="41" t="s">
        <v>288</v>
      </c>
      <c r="D62" s="42" t="s">
        <v>289</v>
      </c>
      <c r="E62" s="45" t="s">
        <v>27</v>
      </c>
      <c r="F62" s="55" t="s">
        <v>64</v>
      </c>
      <c r="G62" s="74" t="s">
        <v>290</v>
      </c>
      <c r="H62" s="55">
        <v>7000</v>
      </c>
      <c r="I62" s="45" t="s">
        <v>94</v>
      </c>
      <c r="J62" s="55" t="s">
        <v>50</v>
      </c>
      <c r="K62" s="71" t="s">
        <v>21</v>
      </c>
      <c r="L62" s="69"/>
      <c r="M62" s="69"/>
      <c r="N62" s="72" t="s">
        <v>291</v>
      </c>
    </row>
    <row r="63" spans="1:14" ht="210" x14ac:dyDescent="0.25">
      <c r="A63" s="78" t="s">
        <v>292</v>
      </c>
      <c r="B63" s="45" t="str">
        <f>VLOOKUP(Tabulka1[[#This Row],[Oblast]],'[1]dotační specialisté'!A:B,2,0)</f>
        <v>Filip Hlaváček (filip.hlavacek@praha.eu; tel.: +420 236 00 3919);
Martina Sommerová (martina.sommerova@praha.eu; tel.: +420 236 00 3904);</v>
      </c>
      <c r="C63" s="67" t="s">
        <v>293</v>
      </c>
      <c r="D63" s="68" t="s">
        <v>294</v>
      </c>
      <c r="E63" s="69" t="s">
        <v>27</v>
      </c>
      <c r="F63" s="74" t="s">
        <v>290</v>
      </c>
      <c r="G63" s="74" t="s">
        <v>290</v>
      </c>
      <c r="H63" s="74" t="s">
        <v>290</v>
      </c>
      <c r="I63" s="71" t="s">
        <v>295</v>
      </c>
      <c r="J63" s="71" t="s">
        <v>296</v>
      </c>
      <c r="K63" s="71" t="s">
        <v>21</v>
      </c>
      <c r="L63" s="69" t="s">
        <v>297</v>
      </c>
      <c r="M63" s="69"/>
      <c r="N63" s="72" t="s">
        <v>175</v>
      </c>
    </row>
    <row r="64" spans="1:14" ht="195" x14ac:dyDescent="0.25">
      <c r="A64" s="73" t="s">
        <v>298</v>
      </c>
      <c r="B64" s="45" t="str">
        <f>VLOOKUP(Tabulka1[[#This Row],[Oblast]],'[1]dotační specialisté'!A:B,2,0)</f>
        <v>Karolina Špačková (karolina.spackova@praha.eu; mob.: +420 778 489 827);
Michal Vokurka (michal.vokurka@praha.eu; mob.: +420 776 404 965);
Marie Kučerová (marie.kucerova@praha.eu; mob.: +420 778 700 365)</v>
      </c>
      <c r="C64" s="49" t="s">
        <v>299</v>
      </c>
      <c r="D64" s="40" t="s">
        <v>300</v>
      </c>
      <c r="E64" s="92" t="s">
        <v>301</v>
      </c>
      <c r="F64" s="70">
        <v>45673</v>
      </c>
      <c r="G64" s="74" t="s">
        <v>290</v>
      </c>
      <c r="H64" s="71">
        <v>300</v>
      </c>
      <c r="I64" s="45" t="s">
        <v>94</v>
      </c>
      <c r="J64" s="69" t="s">
        <v>298</v>
      </c>
      <c r="K64" s="71" t="s">
        <v>21</v>
      </c>
      <c r="L64" s="69" t="s">
        <v>302</v>
      </c>
      <c r="M64" s="69"/>
      <c r="N64" s="72" t="s">
        <v>291</v>
      </c>
    </row>
    <row r="65" spans="1:14" ht="180" x14ac:dyDescent="0.25">
      <c r="A65" s="78" t="s">
        <v>303</v>
      </c>
      <c r="B65" s="45" t="str">
        <f>VLOOKUP(Tabulka1[[#This Row],[Oblast]],'[1]dotační specialisté'!A:B,2,0)</f>
        <v>Karolina Špačková (karolina.spackova@praha.eu; mob.: +420 778 489 827);
Michal Vokurka (michal.vokurka@praha.eu; mob.: +420 776 404 965);
Marie Kučerová (marie.kucerova@praha.eu; mob.: +420 778 700 365)</v>
      </c>
      <c r="C65" s="67" t="s">
        <v>304</v>
      </c>
      <c r="D65" s="68" t="s">
        <v>305</v>
      </c>
      <c r="E65" s="69" t="s">
        <v>40</v>
      </c>
      <c r="F65" s="70">
        <v>45673</v>
      </c>
      <c r="G65" s="70" t="s">
        <v>290</v>
      </c>
      <c r="H65" s="71">
        <v>200</v>
      </c>
      <c r="I65" s="45" t="s">
        <v>94</v>
      </c>
      <c r="J65" s="69" t="s">
        <v>303</v>
      </c>
      <c r="K65" s="71" t="s">
        <v>21</v>
      </c>
      <c r="L65" s="69" t="s">
        <v>306</v>
      </c>
      <c r="M65" s="69"/>
      <c r="N65" s="72" t="s">
        <v>291</v>
      </c>
    </row>
    <row r="66" spans="1:14" ht="135" x14ac:dyDescent="0.25">
      <c r="A66" s="96" t="s">
        <v>328</v>
      </c>
      <c r="B66" s="45" t="str">
        <f>VLOOKUP(Tabulka1[[#This Row],[Oblast]],'[1]dotační specialisté'!A:B,2,0)</f>
        <v>Karolina Špačková (karolina.spackova@praha.eu; mob.: +420 778 489 827);
Michal Vokurka (michal.vokurka@praha.eu; mob.: +420 776 404 965);
Marie Kučerová (marie.kucerova@praha.eu; mob.: +420 778 700 365)</v>
      </c>
      <c r="C66" s="67">
        <v>81</v>
      </c>
      <c r="D66" s="68" t="s">
        <v>329</v>
      </c>
      <c r="E66" s="69" t="s">
        <v>69</v>
      </c>
      <c r="F66" s="70">
        <v>45694</v>
      </c>
      <c r="G66" s="70"/>
      <c r="H66" s="71">
        <v>600</v>
      </c>
      <c r="I66" s="71" t="s">
        <v>42</v>
      </c>
      <c r="J66" s="71" t="s">
        <v>330</v>
      </c>
      <c r="K66" s="71" t="s">
        <v>21</v>
      </c>
      <c r="L66" s="69"/>
      <c r="M66" s="69"/>
      <c r="N66" s="72" t="s">
        <v>46</v>
      </c>
    </row>
  </sheetData>
  <mergeCells count="1">
    <mergeCell ref="A1:N1"/>
  </mergeCells>
  <hyperlinks>
    <hyperlink ref="C47" r:id="rId1" display="80" xr:uid="{733D3051-08A3-4340-935E-B7E0B446E8FC}"/>
    <hyperlink ref="C34" r:id="rId2" display="110" xr:uid="{BCAB145B-9025-4E41-83B7-96C0B15AA888}"/>
    <hyperlink ref="C3" r:id="rId3" display="65" xr:uid="{7A80832D-A55B-48EF-8D98-D85699E9B8CE}"/>
    <hyperlink ref="C6" r:id="rId4" xr:uid="{34A10642-5BA6-451C-A904-16070B6C0101}"/>
    <hyperlink ref="C12" r:id="rId5" display="Feb-24" xr:uid="{F7AD2D7A-F4ED-446B-91CE-EAECF9A77CB7}"/>
    <hyperlink ref="C17" r:id="rId6" xr:uid="{C52175A9-2F7C-4D3B-BE35-5A675BB30685}"/>
    <hyperlink ref="C18" r:id="rId7" display="52" xr:uid="{C030797B-BB5B-4EF5-A5AF-55A8414B65F8}"/>
    <hyperlink ref="C23" r:id="rId8" display="93" xr:uid="{4A69316F-F161-4E1B-8AC8-B4A87F99C234}"/>
    <hyperlink ref="C24" r:id="rId9" display="67" xr:uid="{1A1B598A-EC0B-4ECE-8771-AC9537FAB415}"/>
    <hyperlink ref="C25" r:id="rId10" display="70" xr:uid="{3DFB361F-6699-4A22-A3FC-180F6BEB5CF1}"/>
    <hyperlink ref="C31" r:id="rId11" xr:uid="{835952E0-BE3F-47AD-8DD3-0B70ACCE7997}"/>
    <hyperlink ref="C30" r:id="rId12" display="Mar-24" xr:uid="{1E8DD2F7-30F8-4366-836D-ABDDD25436B8}"/>
    <hyperlink ref="C33" r:id="rId13" display="65" xr:uid="{02F4C324-D792-44C6-A1CF-C3D70BD3E4C5}"/>
    <hyperlink ref="C35" r:id="rId14" xr:uid="{5C8F7107-3CA3-4B4A-AC3D-EC5AADDE9744}"/>
    <hyperlink ref="C36" r:id="rId15" xr:uid="{34B0CE52-B43F-4185-82C7-32CF21A9EAA8}"/>
    <hyperlink ref="C37" r:id="rId16" xr:uid="{BA63B248-FF9F-4163-98B7-88EDEBCD1D4E}"/>
    <hyperlink ref="C38" r:id="rId17" xr:uid="{8BF7EAEE-8FA1-4CA6-BB68-A8BB4C8BBA4C}"/>
    <hyperlink ref="C43" r:id="rId18" display="10" xr:uid="{F3662EDC-2C15-45FC-A34C-A217AA1369E5}"/>
    <hyperlink ref="C45" r:id="rId19" display="2" xr:uid="{B6531902-117F-4954-9239-865333E33254}"/>
    <hyperlink ref="C53" r:id="rId20" xr:uid="{FA62F7E2-AF98-4F64-8243-1914409F6F5C}"/>
    <hyperlink ref="C54" r:id="rId21" xr:uid="{E9A8B7AB-BCB6-4D5E-BBBD-BC07DBCD7B38}"/>
    <hyperlink ref="C55" r:id="rId22" xr:uid="{8D206577-14AA-4C9B-8D98-9F86CA257535}"/>
    <hyperlink ref="C56" r:id="rId23" xr:uid="{60C67397-EFF7-4F83-8DAF-EAC1C88F9E56}"/>
    <hyperlink ref="C58" r:id="rId24" display="58" xr:uid="{ED20047E-4BE7-41FB-BF6D-CA6AE75BCCD1}"/>
    <hyperlink ref="C59" r:id="rId25" display="59" xr:uid="{36F58DD8-3BCF-4394-ABD2-F32CCB0DF63A}"/>
    <hyperlink ref="C60" r:id="rId26" display="44" xr:uid="{CA48FDBA-1C0B-4B58-9B6A-69AF5EA754C7}"/>
    <hyperlink ref="C61" r:id="rId27" xr:uid="{0408FF87-BD0A-4E2E-AB20-372373FC1A6C}"/>
    <hyperlink ref="C44" r:id="rId28" xr:uid="{EC324578-2A7C-45EF-A4F9-FF8311B2DA8D}"/>
    <hyperlink ref="C48" r:id="rId29" xr:uid="{CC3E5107-C452-4672-B51B-86DDF8FA81F1}"/>
    <hyperlink ref="C11" r:id="rId30" display="10" xr:uid="{4AD1E00E-009C-42A7-BD05-3F6D955CEE52}"/>
    <hyperlink ref="C62" r:id="rId31" display="FN1" xr:uid="{D7D270F0-522A-4433-8371-70208E299004}"/>
    <hyperlink ref="C19" r:id="rId32" xr:uid="{4B9B3D51-B5FE-4227-ACE2-CDD827778AD2}"/>
    <hyperlink ref="C5" r:id="rId33" xr:uid="{CDF1FE58-4C44-4D7B-A9D0-97BFB2354038}"/>
    <hyperlink ref="C26" r:id="rId34" display="https://dotace.nature.cz/-/aopk-opzp-zmv-9-vyzva?redirect=%2Fvyzvy" xr:uid="{F126BE3D-6E93-4FF5-BA6B-E89D57E524E7}"/>
    <hyperlink ref="C27" r:id="rId35" display="https://dotace.nature.cz/-/aopk-opzp-zmv-10-vyzva?redirect=%2Fvyzvy" xr:uid="{11DD32BE-990B-4208-87A0-435FBD21ED67}"/>
    <hyperlink ref="C28" r:id="rId36" display="https://dotace.nature.cz/-/aopk-opzp-zmv-11-vyzva?redirect=%2Fvyzvy" xr:uid="{66F93F71-0387-4986-B9F1-EA59A320908E}"/>
    <hyperlink ref="C4" r:id="rId37" display="https://opzp.cz/dotace/76-vyzva/" xr:uid="{52EE816C-4C33-456F-BF75-227D68DA2F96}"/>
    <hyperlink ref="C20" r:id="rId38" xr:uid="{2837DE6E-1907-4147-8E42-E08608573351}"/>
    <hyperlink ref="C13" r:id="rId39" display="https://www.mvcr.cz/npo/clanek/vyzvy-aktualne-otevrene-vyzvy-aktualne-otevrene-vyzvy.aspx" xr:uid="{15F4767D-582F-4EB1-831A-EF4C3B946EFB}"/>
    <hyperlink ref="C29" r:id="rId40" xr:uid="{ADF61A91-93AF-4CC6-BEDB-10028F0B049E}"/>
    <hyperlink ref="C32" r:id="rId41" display="https://opzp.cz/dotace/68-vyzva/" xr:uid="{D5C54A29-5986-4805-B22F-E700143FEC18}"/>
    <hyperlink ref="C63" r:id="rId42" xr:uid="{D6BDECD6-0CCD-4B35-84E5-5703E018DB24}"/>
    <hyperlink ref="C14" r:id="rId43" xr:uid="{27C113C1-E444-4D4D-88A3-BD7ECADC0E1A}"/>
    <hyperlink ref="C8" r:id="rId44" xr:uid="{95266DE3-7769-4CBE-AE24-4082E35C7A08}"/>
    <hyperlink ref="C52" r:id="rId45" xr:uid="{8BFCD0E4-337E-4AE5-9419-447B8E104D69}"/>
    <hyperlink ref="C49" r:id="rId46" location="infoContent" xr:uid="{A6922250-0CFB-44BB-AF37-7143FEE81D69}"/>
    <hyperlink ref="C50" r:id="rId47" xr:uid="{269FF223-B439-458E-994B-7CF345DB4F2B}"/>
    <hyperlink ref="C9" r:id="rId48" display="https://nsa.gov.cz/dotace-investicni/standardizovane-infrastruktura/standardizovana-sportovni-infrastruktura-2025-technicke-zhodnoceni/" xr:uid="{742CEA16-D5AE-46F5-B64C-8D2CB18944EC}"/>
    <hyperlink ref="C10" r:id="rId49" display="https://nsa.gov.cz/dotace-investicni/standardizovane-infrastruktura/standardizovana-sportovni-infrastruktura-2025-vystavba/" xr:uid="{F55EA9E4-787E-4163-94AA-EFAE914C2487}"/>
    <hyperlink ref="C39" r:id="rId50" display="https://opzp.cz/dotace/80-vyzva/" xr:uid="{65F1BD9A-BF81-4F78-967D-A941DF5C6455}"/>
    <hyperlink ref="C64" r:id="rId51" display="_" xr:uid="{7BA15185-641D-45DC-91CF-E28056B9DE0F}"/>
    <hyperlink ref="C51" r:id="rId52" display="https://irop.gov.cz/cs/vyzvy-2021-2027/vyzvy/105vyzvairop" xr:uid="{4CEE981F-DA26-42CD-A1EF-8B08F9CDB4E4}"/>
    <hyperlink ref="C40" r:id="rId53" xr:uid="{68460225-39A0-4DA5-85AE-DE8930EF49C8}"/>
    <hyperlink ref="C21" r:id="rId54" xr:uid="{A235E02D-176D-4D0C-BDCA-6B2713218356}"/>
    <hyperlink ref="C42" r:id="rId55" xr:uid="{10518733-89F7-4D33-844E-3E4BFE2889C6}"/>
    <hyperlink ref="C65" r:id="rId56" xr:uid="{17E7E39E-33D3-45F9-9FA1-82DFA8727C0A}"/>
    <hyperlink ref="C41" r:id="rId57" xr:uid="{BCD7DB63-5189-4DE2-A2D8-1701BC687C37}"/>
    <hyperlink ref="C16" r:id="rId58" display="https://www.esfcr.cz/prehled-vyzev-opz-plus/-/asset_publisher/SfUza2tXdZGm/content/diverzitni-a-flexibilni-pracovni-kultura-1-?inheritRedirect=false" xr:uid="{4B84F255-DBBA-4A32-B629-5CB5947B28A8}"/>
    <hyperlink ref="C57" r:id="rId59" display="https://opzp.cz/dotace/79-vyzva/" xr:uid="{97682DA0-33E3-41D9-AFA0-6CB409710189}"/>
    <hyperlink ref="C46" r:id="rId60" display="https://opzp.cz/dotace/72-vyzva/" xr:uid="{CFE66E27-EA90-4C8F-B122-781CB7B4B78B}"/>
    <hyperlink ref="C7" r:id="rId61" display="https://mze.gov.cz/public/portal/mze/dotace/operacni-program-rybarstvi-na-obdobi-2021-2027/aktivity/x2-1-4-kompenzace/x4-vyzva" xr:uid="{DCB4BF6D-28BD-4B62-9F37-8EB4F099CC44}"/>
    <hyperlink ref="L7" r:id="rId62" xr:uid="{D306B775-C6C5-4F32-ACB2-136510E502C4}"/>
    <hyperlink ref="C66" r:id="rId63" display="https://www.esfcr.cz/vyzva-081-opz-plus" xr:uid="{D1867B60-08C5-438F-9B42-5D57D90ECB73}"/>
    <hyperlink ref="C15" r:id="rId64" display="https://opd3.opd.cz/stranka/vyzva-32" xr:uid="{DE94CC50-01E3-4BD2-B46B-F3903F598355}"/>
    <hyperlink ref="C22" r:id="rId65" display="https://www.esfcr.cz/vyzva-077-opz-plus" xr:uid="{D7F0CAC2-2C15-4E1E-AB8E-9C04C9000C24}"/>
  </hyperlinks>
  <pageMargins left="0.25" right="0.25" top="0.75" bottom="0.75" header="0.3" footer="0.3"/>
  <pageSetup paperSize="9" scale="53" fitToHeight="0" orientation="landscape" r:id="rId66"/>
  <tableParts count="1">
    <tablePart r:id="rId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Otevřené výzvy</vt:lpstr>
    </vt:vector>
  </TitlesOfParts>
  <Company>MHMP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Věrtelář Milan (MHMP, FON)</dc:creator>
  <cp:lastModifiedBy>Věrtelář Milan (MHMP, FON)</cp:lastModifiedBy>
  <dcterms:created xsi:type="dcterms:W3CDTF">2025-01-17T16:00:00Z</dcterms:created>
  <dcterms:modified xsi:type="dcterms:W3CDTF">2025-01-20T07:50:26Z</dcterms:modified>
</cp:coreProperties>
</file>